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nakkeswan\Data Populasi Ternak\Satu Data Lombok Timur\"/>
    </mc:Choice>
  </mc:AlternateContent>
  <xr:revisionPtr revIDLastSave="0" documentId="13_ncr:1_{286926D8-3C2E-4498-8B08-9C036A327395}" xr6:coauthVersionLast="47" xr6:coauthVersionMax="47" xr10:uidLastSave="{00000000-0000-0000-0000-000000000000}"/>
  <bookViews>
    <workbookView xWindow="-120" yWindow="-120" windowWidth="20730" windowHeight="11160" xr2:uid="{FA3070D2-766E-4F34-9D7D-1F528FE4ACE9}"/>
  </bookViews>
  <sheets>
    <sheet name="UPDATING DATA 2020" sheetId="1" r:id="rId1"/>
  </sheets>
  <definedNames>
    <definedName name="_xlnm.Print_Area" localSheetId="0">'UPDATING DATA 2020'!$A$1:$AH$44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" i="1" l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9" i="1"/>
  <c r="W9" i="1" s="1"/>
  <c r="L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9" i="1"/>
  <c r="F10" i="1"/>
  <c r="M10" i="1" s="1"/>
  <c r="F11" i="1"/>
  <c r="M11" i="1" s="1"/>
  <c r="F12" i="1"/>
  <c r="M12" i="1" s="1"/>
  <c r="F13" i="1"/>
  <c r="M13" i="1" s="1"/>
  <c r="F14" i="1"/>
  <c r="M14" i="1" s="1"/>
  <c r="F15" i="1"/>
  <c r="M15" i="1" s="1"/>
  <c r="F16" i="1"/>
  <c r="M16" i="1" s="1"/>
  <c r="F17" i="1"/>
  <c r="M17" i="1" s="1"/>
  <c r="F18" i="1"/>
  <c r="M18" i="1" s="1"/>
  <c r="F19" i="1"/>
  <c r="M19" i="1" s="1"/>
  <c r="F20" i="1"/>
  <c r="M20" i="1" s="1"/>
  <c r="F21" i="1"/>
  <c r="M21" i="1" s="1"/>
  <c r="F22" i="1"/>
  <c r="M22" i="1" s="1"/>
  <c r="F23" i="1"/>
  <c r="M23" i="1" s="1"/>
  <c r="F24" i="1"/>
  <c r="M24" i="1" s="1"/>
  <c r="F25" i="1"/>
  <c r="M25" i="1" s="1"/>
  <c r="F26" i="1"/>
  <c r="M26" i="1" s="1"/>
  <c r="F27" i="1"/>
  <c r="M27" i="1" s="1"/>
  <c r="F28" i="1"/>
  <c r="M28" i="1" s="1"/>
  <c r="F29" i="1"/>
  <c r="M29" i="1" s="1"/>
  <c r="F9" i="1"/>
  <c r="M9" i="1" s="1"/>
  <c r="AH30" i="1"/>
  <c r="AG30" i="1"/>
  <c r="AF30" i="1"/>
  <c r="AE30" i="1"/>
  <c r="AD30" i="1"/>
  <c r="AC30" i="1"/>
  <c r="AB30" i="1"/>
  <c r="AA30" i="1"/>
  <c r="Z30" i="1"/>
  <c r="Y30" i="1"/>
  <c r="X30" i="1"/>
  <c r="U30" i="1"/>
  <c r="T30" i="1"/>
  <c r="S30" i="1"/>
  <c r="R30" i="1"/>
  <c r="Q30" i="1"/>
  <c r="P30" i="1"/>
  <c r="O30" i="1"/>
  <c r="N30" i="1"/>
  <c r="E30" i="1" l="1"/>
  <c r="H30" i="1"/>
  <c r="K30" i="1" l="1"/>
  <c r="I30" i="1"/>
  <c r="G30" i="1"/>
  <c r="J30" i="1"/>
  <c r="F30" i="1"/>
  <c r="D30" i="1"/>
  <c r="W30" i="1"/>
  <c r="V30" i="1"/>
  <c r="M30" i="1"/>
  <c r="L30" i="1"/>
</calcChain>
</file>

<file path=xl/sharedStrings.xml><?xml version="1.0" encoding="utf-8"?>
<sst xmlns="http://schemas.openxmlformats.org/spreadsheetml/2006/main" count="72" uniqueCount="53">
  <si>
    <t>TAHUN 2020</t>
  </si>
  <si>
    <t>NO</t>
  </si>
  <si>
    <t>KECAMATAN</t>
  </si>
  <si>
    <t>TERNAK BESAR</t>
  </si>
  <si>
    <t>TERNAK KECIL</t>
  </si>
  <si>
    <t>TERNAK UNGGA UNGGAS</t>
  </si>
  <si>
    <t>ANEKA TERNAK</t>
  </si>
  <si>
    <t>SAPI</t>
  </si>
  <si>
    <t>KERBAU</t>
  </si>
  <si>
    <t>Kuda</t>
  </si>
  <si>
    <t>Kambing</t>
  </si>
  <si>
    <t>Babi</t>
  </si>
  <si>
    <t>Domba</t>
  </si>
  <si>
    <t>Buras</t>
  </si>
  <si>
    <t>Petelur</t>
  </si>
  <si>
    <t>Pedaging</t>
  </si>
  <si>
    <t>Itik</t>
  </si>
  <si>
    <t>Kelinci</t>
  </si>
  <si>
    <t>Puyuh</t>
  </si>
  <si>
    <t>Merpati</t>
  </si>
  <si>
    <t>Anak</t>
  </si>
  <si>
    <t>Muda</t>
  </si>
  <si>
    <t>Dewasa</t>
  </si>
  <si>
    <t>Total</t>
  </si>
  <si>
    <t>Jantan</t>
  </si>
  <si>
    <t>Betina</t>
  </si>
  <si>
    <t>Jumlah</t>
  </si>
  <si>
    <t xml:space="preserve"> KERUAK</t>
  </si>
  <si>
    <t xml:space="preserve"> JEROWARU</t>
  </si>
  <si>
    <t xml:space="preserve"> SAKRA</t>
  </si>
  <si>
    <t xml:space="preserve"> SAKRA BARAT</t>
  </si>
  <si>
    <t xml:space="preserve"> SAKRA TIMUR</t>
  </si>
  <si>
    <t xml:space="preserve"> TERARA</t>
  </si>
  <si>
    <t xml:space="preserve"> MONTONG GADING</t>
  </si>
  <si>
    <t xml:space="preserve"> SIKUR</t>
  </si>
  <si>
    <t xml:space="preserve"> MASBAGIK</t>
  </si>
  <si>
    <t xml:space="preserve"> PRINGGASELA</t>
  </si>
  <si>
    <t xml:space="preserve"> SUKAMULIA</t>
  </si>
  <si>
    <t xml:space="preserve"> SURALAGA</t>
  </si>
  <si>
    <t xml:space="preserve"> SELONG</t>
  </si>
  <si>
    <t xml:space="preserve"> LABUHAN HAJI</t>
  </si>
  <si>
    <t xml:space="preserve"> PRINGGABAYA</t>
  </si>
  <si>
    <t xml:space="preserve"> SUELA</t>
  </si>
  <si>
    <t xml:space="preserve"> AIKMEL</t>
  </si>
  <si>
    <t xml:space="preserve"> WANASABA</t>
  </si>
  <si>
    <t xml:space="preserve"> LENEK</t>
  </si>
  <si>
    <t xml:space="preserve"> SEMBALUN</t>
  </si>
  <si>
    <t xml:space="preserve"> SAMBELIA</t>
  </si>
  <si>
    <t>JUMLAH</t>
  </si>
  <si>
    <t>KODE WILAYAH</t>
  </si>
  <si>
    <t>JUMLAH KETERSEDIAAN BIBIT TERNAK (EKOR)</t>
  </si>
  <si>
    <t>KABUPATEN LOMBOK TIMUR</t>
  </si>
  <si>
    <t>Sumber: Bidang Peternakan, Dinas Peternakan dan Kesehatan Hewan Kab. Lombok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</si>
</sst>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20"/>
      <name val="Agency FB"/>
      <family val="2"/>
    </font>
    <font>
      <b/>
      <sz val="11"/>
      <name val="Agency FB"/>
      <family val="2"/>
    </font>
    <font>
      <sz val="11"/>
      <name val="Agency FB"/>
      <family val="2"/>
    </font>
    <font>
      <b/>
      <sz val="10"/>
      <name val="Agency FB"/>
      <family val="2"/>
    </font>
    <font>
      <sz val="10"/>
      <name val="Agency FB"/>
      <family val="2"/>
    </font>
    <font>
      <sz val="11"/>
      <name val="Calibri"/>
      <family val="2"/>
      <charset val="1"/>
      <scheme val="minor"/>
    </font>
    <font>
      <sz val="11"/>
      <color theme="1"/>
      <name val="Agency FB"/>
      <family val="2"/>
    </font>
    <font>
      <sz val="12"/>
      <color theme="1"/>
      <name val="Bahnschrift Light"/>
      <family val="2"/>
    </font>
    <font>
      <sz val="12"/>
      <color theme="1"/>
      <name val="Calibri"/>
      <family val="2"/>
      <charset val="1"/>
      <scheme val="minor"/>
    </font>
    <font>
      <sz val="12"/>
      <name val="Arial Narrow"/>
      <family val="2"/>
    </font>
    <font>
      <sz val="12"/>
      <name val="Bahnschrift Light"/>
      <family val="2"/>
    </font>
    <font>
      <sz val="12"/>
      <color theme="1"/>
      <name val="Arial Narrow"/>
      <family val="2"/>
    </font>
    <font>
      <b/>
      <u/>
      <sz val="12"/>
      <color theme="1"/>
      <name val="Bahnschrift Light"/>
      <family val="2"/>
    </font>
    <font>
      <b/>
      <sz val="11"/>
      <color theme="1"/>
      <name val="Bahnschrift Light"/>
      <family val="2"/>
    </font>
    <font>
      <b/>
      <sz val="10"/>
      <color theme="1"/>
      <name val="Bahnschrift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1"/>
    <xf numFmtId="0" fontId="3" fillId="2" borderId="1" xfId="1" applyFont="1" applyFill="1" applyBorder="1"/>
    <xf numFmtId="0" fontId="4" fillId="2" borderId="1" xfId="1" applyFont="1" applyFill="1" applyBorder="1"/>
    <xf numFmtId="164" fontId="3" fillId="2" borderId="1" xfId="2" applyFont="1" applyFill="1" applyBorder="1"/>
    <xf numFmtId="164" fontId="4" fillId="2" borderId="1" xfId="2" applyFont="1" applyFill="1" applyBorder="1"/>
    <xf numFmtId="164" fontId="5" fillId="3" borderId="3" xfId="2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center"/>
    </xf>
    <xf numFmtId="164" fontId="6" fillId="2" borderId="3" xfId="1" applyNumberFormat="1" applyFont="1" applyFill="1" applyBorder="1" applyAlignment="1">
      <alignment vertical="center"/>
    </xf>
    <xf numFmtId="0" fontId="7" fillId="2" borderId="0" xfId="1" applyFont="1" applyFill="1"/>
    <xf numFmtId="0" fontId="7" fillId="0" borderId="0" xfId="1" applyFont="1"/>
    <xf numFmtId="164" fontId="5" fillId="2" borderId="3" xfId="2" applyFont="1" applyFill="1" applyBorder="1" applyAlignment="1">
      <alignment horizontal="center" vertical="center"/>
    </xf>
    <xf numFmtId="0" fontId="8" fillId="0" borderId="0" xfId="1" applyFont="1"/>
    <xf numFmtId="164" fontId="8" fillId="0" borderId="0" xfId="1" applyNumberFormat="1" applyFont="1"/>
    <xf numFmtId="0" fontId="10" fillId="0" borderId="0" xfId="1" applyFont="1"/>
    <xf numFmtId="0" fontId="9" fillId="0" borderId="0" xfId="1" applyFont="1" applyAlignment="1">
      <alignment horizontal="center"/>
    </xf>
    <xf numFmtId="0" fontId="11" fillId="2" borderId="0" xfId="1" applyFont="1" applyFill="1"/>
    <xf numFmtId="0" fontId="12" fillId="2" borderId="0" xfId="1" applyFont="1" applyFill="1"/>
    <xf numFmtId="0" fontId="9" fillId="0" borderId="0" xfId="1" applyFont="1"/>
    <xf numFmtId="0" fontId="13" fillId="0" borderId="0" xfId="1" applyFont="1"/>
    <xf numFmtId="0" fontId="14" fillId="0" borderId="0" xfId="1" applyFont="1"/>
    <xf numFmtId="0" fontId="16" fillId="0" borderId="0" xfId="1" applyFont="1" applyAlignment="1">
      <alignment horizontal="center"/>
    </xf>
    <xf numFmtId="0" fontId="0" fillId="0" borderId="3" xfId="0" applyBorder="1"/>
    <xf numFmtId="0" fontId="2" fillId="2" borderId="0" xfId="1" applyFont="1" applyFill="1" applyAlignment="1">
      <alignment horizontal="center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164" fontId="5" fillId="3" borderId="3" xfId="2" applyFont="1" applyFill="1" applyBorder="1" applyAlignment="1">
      <alignment horizontal="center" vertical="center"/>
    </xf>
    <xf numFmtId="164" fontId="5" fillId="2" borderId="3" xfId="2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164" fontId="5" fillId="3" borderId="2" xfId="2" applyFont="1" applyFill="1" applyBorder="1" applyAlignment="1">
      <alignment horizontal="center" vertical="center"/>
    </xf>
  </cellXfs>
  <cellStyles count="3">
    <cellStyle name="Comma [0] 2" xfId="2" xr:uid="{555A5207-7222-47C8-8899-C8CDBFE643A0}"/>
    <cellStyle name="Normal" xfId="0" builtinId="0"/>
    <cellStyle name="Normal 2" xfId="1" xr:uid="{0BB9EE7F-1F60-46A1-B81F-66A0898E99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4C1EF-D806-4695-B58A-83C3764E929A}">
  <sheetPr>
    <tabColor rgb="FFFFC000"/>
  </sheetPr>
  <dimension ref="A1:AH44"/>
  <sheetViews>
    <sheetView tabSelected="1" topLeftCell="C21" zoomScale="85" zoomScaleNormal="85" workbookViewId="0">
      <selection activeCell="W34" sqref="W34:AH35"/>
    </sheetView>
  </sheetViews>
  <sheetFormatPr defaultColWidth="9.140625" defaultRowHeight="15" x14ac:dyDescent="0.25"/>
  <cols>
    <col min="1" max="1" width="4" style="1" customWidth="1"/>
    <col min="2" max="3" width="12" style="1" customWidth="1"/>
    <col min="4" max="12" width="6.7109375" style="1" customWidth="1"/>
    <col min="13" max="13" width="7.7109375" style="1" customWidth="1"/>
    <col min="14" max="20" width="5.28515625" style="1" customWidth="1"/>
    <col min="21" max="23" width="5.7109375" style="1" customWidth="1"/>
    <col min="24" max="24" width="5.85546875" style="1" customWidth="1"/>
    <col min="25" max="25" width="6.7109375" style="1" customWidth="1"/>
    <col min="26" max="26" width="6.5703125" style="1" bestFit="1" customWidth="1"/>
    <col min="27" max="27" width="9" style="1" bestFit="1" customWidth="1"/>
    <col min="28" max="28" width="8" style="1" customWidth="1"/>
    <col min="29" max="29" width="7.7109375" style="1" customWidth="1"/>
    <col min="30" max="30" width="8.85546875" style="1" customWidth="1"/>
    <col min="31" max="31" width="7.7109375" style="1" customWidth="1"/>
    <col min="32" max="32" width="5.85546875" style="1" customWidth="1"/>
    <col min="33" max="33" width="6.85546875" style="1" customWidth="1"/>
    <col min="34" max="34" width="7" style="1" customWidth="1"/>
    <col min="35" max="16384" width="9.140625" style="1"/>
  </cols>
  <sheetData>
    <row r="1" spans="1:34" ht="27" x14ac:dyDescent="0.4">
      <c r="A1" s="24" t="s">
        <v>50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</row>
    <row r="2" spans="1:34" ht="27" x14ac:dyDescent="0.4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</row>
    <row r="3" spans="1:34" ht="27" x14ac:dyDescent="0.4">
      <c r="A3" s="24" t="s">
        <v>51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</row>
    <row r="4" spans="1:34" ht="15.75" thickBot="1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4"/>
      <c r="O4" s="4"/>
      <c r="P4" s="4"/>
      <c r="Q4" s="4"/>
      <c r="R4" s="4"/>
      <c r="S4" s="4"/>
      <c r="T4" s="4"/>
      <c r="U4" s="4"/>
      <c r="V4" s="4"/>
      <c r="W4" s="5"/>
      <c r="X4" s="5"/>
      <c r="Y4" s="5"/>
      <c r="Z4" s="5"/>
      <c r="AA4" s="5"/>
      <c r="AB4" s="5"/>
      <c r="AC4" s="5"/>
      <c r="AD4" s="5"/>
      <c r="AE4" s="5"/>
      <c r="AF4" s="3"/>
      <c r="AG4" s="3"/>
      <c r="AH4" s="3"/>
    </row>
    <row r="5" spans="1:34" ht="15.95" customHeight="1" thickTop="1" x14ac:dyDescent="0.25">
      <c r="A5" s="25" t="s">
        <v>1</v>
      </c>
      <c r="B5" s="25" t="s">
        <v>2</v>
      </c>
      <c r="C5" s="25" t="s">
        <v>49</v>
      </c>
      <c r="D5" s="33" t="s">
        <v>3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 t="s">
        <v>4</v>
      </c>
      <c r="Z5" s="33"/>
      <c r="AA5" s="33"/>
      <c r="AB5" s="33" t="s">
        <v>5</v>
      </c>
      <c r="AC5" s="33"/>
      <c r="AD5" s="33"/>
      <c r="AE5" s="33"/>
      <c r="AF5" s="25" t="s">
        <v>6</v>
      </c>
      <c r="AG5" s="25"/>
      <c r="AH5" s="25"/>
    </row>
    <row r="6" spans="1:34" ht="15.95" customHeight="1" x14ac:dyDescent="0.25">
      <c r="A6" s="26"/>
      <c r="B6" s="26"/>
      <c r="C6" s="26"/>
      <c r="D6" s="30" t="s">
        <v>7</v>
      </c>
      <c r="E6" s="30"/>
      <c r="F6" s="30"/>
      <c r="G6" s="30"/>
      <c r="H6" s="30"/>
      <c r="I6" s="30"/>
      <c r="J6" s="30"/>
      <c r="K6" s="30"/>
      <c r="L6" s="30"/>
      <c r="M6" s="30"/>
      <c r="N6" s="30" t="s">
        <v>8</v>
      </c>
      <c r="O6" s="30"/>
      <c r="P6" s="30"/>
      <c r="Q6" s="30"/>
      <c r="R6" s="30"/>
      <c r="S6" s="30"/>
      <c r="T6" s="30"/>
      <c r="U6" s="30"/>
      <c r="V6" s="30"/>
      <c r="W6" s="30"/>
      <c r="X6" s="30" t="s">
        <v>9</v>
      </c>
      <c r="Y6" s="30" t="s">
        <v>10</v>
      </c>
      <c r="Z6" s="30" t="s">
        <v>11</v>
      </c>
      <c r="AA6" s="30" t="s">
        <v>12</v>
      </c>
      <c r="AB6" s="30" t="s">
        <v>13</v>
      </c>
      <c r="AC6" s="30" t="s">
        <v>14</v>
      </c>
      <c r="AD6" s="30" t="s">
        <v>15</v>
      </c>
      <c r="AE6" s="30" t="s">
        <v>16</v>
      </c>
      <c r="AF6" s="26" t="s">
        <v>17</v>
      </c>
      <c r="AG6" s="26" t="s">
        <v>18</v>
      </c>
      <c r="AH6" s="26" t="s">
        <v>19</v>
      </c>
    </row>
    <row r="7" spans="1:34" ht="15.95" customHeight="1" x14ac:dyDescent="0.25">
      <c r="A7" s="26"/>
      <c r="B7" s="26"/>
      <c r="C7" s="26"/>
      <c r="D7" s="30" t="s">
        <v>20</v>
      </c>
      <c r="E7" s="30"/>
      <c r="F7" s="30"/>
      <c r="G7" s="30" t="s">
        <v>21</v>
      </c>
      <c r="H7" s="30"/>
      <c r="I7" s="30"/>
      <c r="J7" s="30" t="s">
        <v>22</v>
      </c>
      <c r="K7" s="30"/>
      <c r="L7" s="30"/>
      <c r="M7" s="30" t="s">
        <v>23</v>
      </c>
      <c r="N7" s="30" t="s">
        <v>20</v>
      </c>
      <c r="O7" s="30"/>
      <c r="P7" s="30"/>
      <c r="Q7" s="30" t="s">
        <v>21</v>
      </c>
      <c r="R7" s="30"/>
      <c r="S7" s="30"/>
      <c r="T7" s="30" t="s">
        <v>22</v>
      </c>
      <c r="U7" s="30"/>
      <c r="V7" s="30"/>
      <c r="W7" s="30" t="s">
        <v>23</v>
      </c>
      <c r="X7" s="30"/>
      <c r="Y7" s="30"/>
      <c r="Z7" s="30"/>
      <c r="AA7" s="30"/>
      <c r="AB7" s="30"/>
      <c r="AC7" s="30"/>
      <c r="AD7" s="30"/>
      <c r="AE7" s="30"/>
      <c r="AF7" s="26"/>
      <c r="AG7" s="26"/>
      <c r="AH7" s="26"/>
    </row>
    <row r="8" spans="1:34" ht="15.95" customHeight="1" x14ac:dyDescent="0.25">
      <c r="A8" s="26"/>
      <c r="B8" s="26"/>
      <c r="C8" s="26"/>
      <c r="D8" s="6" t="s">
        <v>24</v>
      </c>
      <c r="E8" s="6" t="s">
        <v>25</v>
      </c>
      <c r="F8" s="6" t="s">
        <v>26</v>
      </c>
      <c r="G8" s="6" t="s">
        <v>24</v>
      </c>
      <c r="H8" s="6" t="s">
        <v>25</v>
      </c>
      <c r="I8" s="6" t="s">
        <v>26</v>
      </c>
      <c r="J8" s="6" t="s">
        <v>24</v>
      </c>
      <c r="K8" s="6" t="s">
        <v>25</v>
      </c>
      <c r="L8" s="6" t="s">
        <v>26</v>
      </c>
      <c r="M8" s="30"/>
      <c r="N8" s="6" t="s">
        <v>24</v>
      </c>
      <c r="O8" s="6" t="s">
        <v>25</v>
      </c>
      <c r="P8" s="6" t="s">
        <v>26</v>
      </c>
      <c r="Q8" s="6" t="s">
        <v>24</v>
      </c>
      <c r="R8" s="6" t="s">
        <v>25</v>
      </c>
      <c r="S8" s="6" t="s">
        <v>26</v>
      </c>
      <c r="T8" s="6" t="s">
        <v>24</v>
      </c>
      <c r="U8" s="6" t="s">
        <v>25</v>
      </c>
      <c r="V8" s="6" t="s">
        <v>26</v>
      </c>
      <c r="W8" s="30"/>
      <c r="X8" s="30"/>
      <c r="Y8" s="30"/>
      <c r="Z8" s="30"/>
      <c r="AA8" s="30"/>
      <c r="AB8" s="30"/>
      <c r="AC8" s="30"/>
      <c r="AD8" s="30"/>
      <c r="AE8" s="30"/>
      <c r="AF8" s="26"/>
      <c r="AG8" s="26"/>
      <c r="AH8" s="26"/>
    </row>
    <row r="9" spans="1:34" s="10" customFormat="1" ht="15.95" customHeight="1" x14ac:dyDescent="0.25">
      <c r="A9" s="7">
        <v>1</v>
      </c>
      <c r="B9" s="8" t="s">
        <v>27</v>
      </c>
      <c r="C9" s="23">
        <v>5203010</v>
      </c>
      <c r="D9" s="9">
        <v>48</v>
      </c>
      <c r="E9" s="9">
        <v>50</v>
      </c>
      <c r="F9" s="9">
        <f>D9+E9</f>
        <v>98</v>
      </c>
      <c r="G9" s="9">
        <v>148</v>
      </c>
      <c r="H9" s="9">
        <v>95</v>
      </c>
      <c r="I9" s="9">
        <f>G9+H9</f>
        <v>243</v>
      </c>
      <c r="J9" s="9">
        <v>83</v>
      </c>
      <c r="K9" s="9">
        <v>145</v>
      </c>
      <c r="L9" s="9">
        <f>J9+K9</f>
        <v>228</v>
      </c>
      <c r="M9" s="9">
        <f>F9+I9+L9</f>
        <v>569</v>
      </c>
      <c r="N9" s="9">
        <v>75</v>
      </c>
      <c r="O9" s="9">
        <v>97</v>
      </c>
      <c r="P9" s="9">
        <f>N9+O9</f>
        <v>172</v>
      </c>
      <c r="Q9" s="9">
        <v>25</v>
      </c>
      <c r="R9" s="9">
        <v>37</v>
      </c>
      <c r="S9" s="9">
        <f>Q9+R9</f>
        <v>62</v>
      </c>
      <c r="T9" s="9">
        <v>111</v>
      </c>
      <c r="U9" s="9">
        <v>273</v>
      </c>
      <c r="V9" s="9">
        <f>T9+U9</f>
        <v>384</v>
      </c>
      <c r="W9" s="9">
        <f>P9+S9+V9</f>
        <v>618</v>
      </c>
      <c r="X9" s="9">
        <v>10966</v>
      </c>
      <c r="Y9" s="9">
        <v>0</v>
      </c>
      <c r="Z9" s="9">
        <v>935</v>
      </c>
      <c r="AA9" s="9">
        <v>51332</v>
      </c>
      <c r="AB9" s="9">
        <v>27200</v>
      </c>
      <c r="AC9" s="9">
        <v>71100</v>
      </c>
      <c r="AD9" s="9">
        <v>3718</v>
      </c>
      <c r="AE9" s="9">
        <v>0</v>
      </c>
      <c r="AF9" s="9">
        <v>109</v>
      </c>
      <c r="AG9" s="9">
        <v>3541</v>
      </c>
      <c r="AH9" s="9">
        <v>3541</v>
      </c>
    </row>
    <row r="10" spans="1:34" s="10" customFormat="1" ht="15.95" customHeight="1" x14ac:dyDescent="0.25">
      <c r="A10" s="7">
        <v>2</v>
      </c>
      <c r="B10" s="8" t="s">
        <v>28</v>
      </c>
      <c r="C10" s="23">
        <v>5203011</v>
      </c>
      <c r="D10" s="9">
        <v>202</v>
      </c>
      <c r="E10" s="9">
        <v>215</v>
      </c>
      <c r="F10" s="9">
        <f t="shared" ref="F10:F29" si="0">D10+E10</f>
        <v>417</v>
      </c>
      <c r="G10" s="9">
        <v>186</v>
      </c>
      <c r="H10" s="9">
        <v>287</v>
      </c>
      <c r="I10" s="9">
        <f t="shared" ref="I10:I29" si="1">G10+H10</f>
        <v>473</v>
      </c>
      <c r="J10" s="9">
        <v>141</v>
      </c>
      <c r="K10" s="9">
        <v>666</v>
      </c>
      <c r="L10" s="9">
        <f t="shared" ref="L10:L29" si="2">J10+K10</f>
        <v>807</v>
      </c>
      <c r="M10" s="9">
        <f t="shared" ref="M10:M29" si="3">F10+I10+L10</f>
        <v>1697</v>
      </c>
      <c r="N10" s="9">
        <v>159</v>
      </c>
      <c r="O10" s="9">
        <v>165</v>
      </c>
      <c r="P10" s="9">
        <f t="shared" ref="P10:P29" si="4">N10+O10</f>
        <v>324</v>
      </c>
      <c r="Q10" s="9">
        <v>241</v>
      </c>
      <c r="R10" s="9">
        <v>277</v>
      </c>
      <c r="S10" s="9">
        <f t="shared" ref="S10:S29" si="5">Q10+R10</f>
        <v>518</v>
      </c>
      <c r="T10" s="9">
        <v>200</v>
      </c>
      <c r="U10" s="9">
        <v>816</v>
      </c>
      <c r="V10" s="9">
        <f t="shared" ref="V10:V29" si="6">T10+U10</f>
        <v>1016</v>
      </c>
      <c r="W10" s="9">
        <f t="shared" ref="W10:W29" si="7">P10+S10+V10</f>
        <v>1858</v>
      </c>
      <c r="X10" s="9">
        <v>15680</v>
      </c>
      <c r="Y10" s="9">
        <v>0</v>
      </c>
      <c r="Z10" s="9">
        <v>2232</v>
      </c>
      <c r="AA10" s="9">
        <v>19671</v>
      </c>
      <c r="AB10" s="9">
        <v>3800</v>
      </c>
      <c r="AC10" s="9">
        <v>14500</v>
      </c>
      <c r="AD10" s="9">
        <v>500</v>
      </c>
      <c r="AE10" s="9">
        <v>33</v>
      </c>
      <c r="AF10" s="9">
        <v>0</v>
      </c>
      <c r="AG10" s="9">
        <v>234</v>
      </c>
      <c r="AH10" s="9">
        <v>234</v>
      </c>
    </row>
    <row r="11" spans="1:34" s="10" customFormat="1" ht="15.95" customHeight="1" x14ac:dyDescent="0.25">
      <c r="A11" s="7">
        <v>3</v>
      </c>
      <c r="B11" s="8" t="s">
        <v>29</v>
      </c>
      <c r="C11" s="23">
        <v>5203020</v>
      </c>
      <c r="D11" s="9">
        <v>198</v>
      </c>
      <c r="E11" s="9">
        <v>279</v>
      </c>
      <c r="F11" s="9">
        <f t="shared" si="0"/>
        <v>477</v>
      </c>
      <c r="G11" s="9">
        <v>348</v>
      </c>
      <c r="H11" s="9">
        <v>329</v>
      </c>
      <c r="I11" s="9">
        <f t="shared" si="1"/>
        <v>677</v>
      </c>
      <c r="J11" s="9">
        <v>647</v>
      </c>
      <c r="K11" s="9">
        <v>797</v>
      </c>
      <c r="L11" s="9">
        <f t="shared" si="2"/>
        <v>1444</v>
      </c>
      <c r="M11" s="9">
        <f t="shared" si="3"/>
        <v>2598</v>
      </c>
      <c r="N11" s="9">
        <v>0</v>
      </c>
      <c r="O11" s="9">
        <v>0</v>
      </c>
      <c r="P11" s="9">
        <f t="shared" si="4"/>
        <v>0</v>
      </c>
      <c r="Q11" s="9">
        <v>1</v>
      </c>
      <c r="R11" s="9">
        <v>1</v>
      </c>
      <c r="S11" s="9">
        <f t="shared" si="5"/>
        <v>2</v>
      </c>
      <c r="T11" s="9">
        <v>0</v>
      </c>
      <c r="U11" s="9">
        <v>0</v>
      </c>
      <c r="V11" s="9">
        <f t="shared" si="6"/>
        <v>0</v>
      </c>
      <c r="W11" s="9">
        <f t="shared" si="7"/>
        <v>2</v>
      </c>
      <c r="X11" s="9">
        <v>7799</v>
      </c>
      <c r="Y11" s="9">
        <v>0</v>
      </c>
      <c r="Z11" s="9">
        <v>0</v>
      </c>
      <c r="AA11" s="9">
        <v>144567</v>
      </c>
      <c r="AB11" s="9">
        <v>300</v>
      </c>
      <c r="AC11" s="9">
        <v>0</v>
      </c>
      <c r="AD11" s="9">
        <v>532</v>
      </c>
      <c r="AE11" s="9">
        <v>23</v>
      </c>
      <c r="AF11" s="9">
        <v>2</v>
      </c>
      <c r="AG11" s="9">
        <v>10511</v>
      </c>
      <c r="AH11" s="9">
        <v>10511</v>
      </c>
    </row>
    <row r="12" spans="1:34" s="10" customFormat="1" ht="15.95" customHeight="1" x14ac:dyDescent="0.25">
      <c r="A12" s="7">
        <v>4</v>
      </c>
      <c r="B12" s="8" t="s">
        <v>30</v>
      </c>
      <c r="C12" s="23">
        <v>5203021</v>
      </c>
      <c r="D12" s="9">
        <v>361</v>
      </c>
      <c r="E12" s="9">
        <v>505</v>
      </c>
      <c r="F12" s="9">
        <f t="shared" si="0"/>
        <v>866</v>
      </c>
      <c r="G12" s="9">
        <v>557</v>
      </c>
      <c r="H12" s="9">
        <v>480</v>
      </c>
      <c r="I12" s="9">
        <f t="shared" si="1"/>
        <v>1037</v>
      </c>
      <c r="J12" s="9">
        <v>762</v>
      </c>
      <c r="K12" s="9">
        <v>1199</v>
      </c>
      <c r="L12" s="9">
        <f t="shared" si="2"/>
        <v>1961</v>
      </c>
      <c r="M12" s="9">
        <f t="shared" si="3"/>
        <v>3864</v>
      </c>
      <c r="N12" s="9">
        <v>8</v>
      </c>
      <c r="O12" s="9">
        <v>15</v>
      </c>
      <c r="P12" s="9">
        <f t="shared" si="4"/>
        <v>23</v>
      </c>
      <c r="Q12" s="9">
        <v>5</v>
      </c>
      <c r="R12" s="9">
        <v>9</v>
      </c>
      <c r="S12" s="9">
        <f t="shared" si="5"/>
        <v>14</v>
      </c>
      <c r="T12" s="9">
        <v>32</v>
      </c>
      <c r="U12" s="9">
        <v>43</v>
      </c>
      <c r="V12" s="9">
        <f t="shared" si="6"/>
        <v>75</v>
      </c>
      <c r="W12" s="9">
        <f t="shared" si="7"/>
        <v>112</v>
      </c>
      <c r="X12" s="9">
        <v>10415</v>
      </c>
      <c r="Y12" s="9">
        <v>0</v>
      </c>
      <c r="Z12" s="9">
        <v>0</v>
      </c>
      <c r="AA12" s="9">
        <v>138580</v>
      </c>
      <c r="AB12" s="9">
        <v>9100</v>
      </c>
      <c r="AC12" s="9">
        <v>195500</v>
      </c>
      <c r="AD12" s="9">
        <v>2337</v>
      </c>
      <c r="AE12" s="9">
        <v>298</v>
      </c>
      <c r="AF12" s="9">
        <v>60</v>
      </c>
      <c r="AG12" s="9">
        <v>3491</v>
      </c>
      <c r="AH12" s="9">
        <v>3491</v>
      </c>
    </row>
    <row r="13" spans="1:34" s="10" customFormat="1" ht="15.95" customHeight="1" x14ac:dyDescent="0.25">
      <c r="A13" s="7">
        <v>5</v>
      </c>
      <c r="B13" s="8" t="s">
        <v>31</v>
      </c>
      <c r="C13" s="23">
        <v>5203022</v>
      </c>
      <c r="D13" s="9">
        <v>150</v>
      </c>
      <c r="E13" s="9">
        <v>167</v>
      </c>
      <c r="F13" s="9">
        <f t="shared" si="0"/>
        <v>317</v>
      </c>
      <c r="G13" s="9">
        <v>179</v>
      </c>
      <c r="H13" s="9">
        <v>177</v>
      </c>
      <c r="I13" s="9">
        <f t="shared" si="1"/>
        <v>356</v>
      </c>
      <c r="J13" s="9">
        <v>182</v>
      </c>
      <c r="K13" s="9">
        <v>452</v>
      </c>
      <c r="L13" s="9">
        <f t="shared" si="2"/>
        <v>634</v>
      </c>
      <c r="M13" s="9">
        <f t="shared" si="3"/>
        <v>1307</v>
      </c>
      <c r="N13" s="9">
        <v>9</v>
      </c>
      <c r="O13" s="9">
        <v>13</v>
      </c>
      <c r="P13" s="9">
        <f t="shared" si="4"/>
        <v>22</v>
      </c>
      <c r="Q13" s="9">
        <v>67</v>
      </c>
      <c r="R13" s="9">
        <v>51</v>
      </c>
      <c r="S13" s="9">
        <f t="shared" si="5"/>
        <v>118</v>
      </c>
      <c r="T13" s="9">
        <v>0</v>
      </c>
      <c r="U13" s="9">
        <v>0</v>
      </c>
      <c r="V13" s="9">
        <f t="shared" si="6"/>
        <v>0</v>
      </c>
      <c r="W13" s="9">
        <f t="shared" si="7"/>
        <v>140</v>
      </c>
      <c r="X13" s="9">
        <v>5114</v>
      </c>
      <c r="Y13" s="9">
        <v>0</v>
      </c>
      <c r="Z13" s="9">
        <v>0</v>
      </c>
      <c r="AA13" s="9">
        <v>107645</v>
      </c>
      <c r="AB13" s="9">
        <v>41100</v>
      </c>
      <c r="AC13" s="9">
        <v>292254</v>
      </c>
      <c r="AD13" s="9">
        <v>5350</v>
      </c>
      <c r="AE13" s="9">
        <v>109</v>
      </c>
      <c r="AF13" s="9">
        <v>0</v>
      </c>
      <c r="AG13" s="9">
        <v>4244</v>
      </c>
      <c r="AH13" s="9">
        <v>4244</v>
      </c>
    </row>
    <row r="14" spans="1:34" s="10" customFormat="1" ht="15.95" customHeight="1" x14ac:dyDescent="0.25">
      <c r="A14" s="7">
        <v>6</v>
      </c>
      <c r="B14" s="8" t="s">
        <v>32</v>
      </c>
      <c r="C14" s="23">
        <v>5203030</v>
      </c>
      <c r="D14" s="9">
        <v>1483</v>
      </c>
      <c r="E14" s="9">
        <v>1662</v>
      </c>
      <c r="F14" s="9">
        <f t="shared" si="0"/>
        <v>3145</v>
      </c>
      <c r="G14" s="9">
        <v>2025</v>
      </c>
      <c r="H14" s="9">
        <v>1923</v>
      </c>
      <c r="I14" s="9">
        <f t="shared" si="1"/>
        <v>3948</v>
      </c>
      <c r="J14" s="9">
        <v>1536</v>
      </c>
      <c r="K14" s="9">
        <v>3811</v>
      </c>
      <c r="L14" s="9">
        <f t="shared" si="2"/>
        <v>5347</v>
      </c>
      <c r="M14" s="9">
        <f t="shared" si="3"/>
        <v>12440</v>
      </c>
      <c r="N14" s="9">
        <v>0</v>
      </c>
      <c r="O14" s="9">
        <v>0</v>
      </c>
      <c r="P14" s="9">
        <f t="shared" si="4"/>
        <v>0</v>
      </c>
      <c r="Q14" s="9">
        <v>0</v>
      </c>
      <c r="R14" s="9">
        <v>0</v>
      </c>
      <c r="S14" s="9">
        <f t="shared" si="5"/>
        <v>0</v>
      </c>
      <c r="T14" s="9">
        <v>0</v>
      </c>
      <c r="U14" s="9">
        <v>0</v>
      </c>
      <c r="V14" s="9">
        <f t="shared" si="6"/>
        <v>0</v>
      </c>
      <c r="W14" s="9">
        <f t="shared" si="7"/>
        <v>0</v>
      </c>
      <c r="X14" s="9">
        <v>1556</v>
      </c>
      <c r="Y14" s="9">
        <v>0</v>
      </c>
      <c r="Z14" s="9">
        <v>0</v>
      </c>
      <c r="AA14" s="9">
        <v>114922</v>
      </c>
      <c r="AB14" s="9">
        <v>13380</v>
      </c>
      <c r="AC14" s="9">
        <v>139240</v>
      </c>
      <c r="AD14" s="9">
        <v>14717</v>
      </c>
      <c r="AE14" s="9">
        <v>78</v>
      </c>
      <c r="AF14" s="9">
        <v>2370</v>
      </c>
      <c r="AG14" s="9">
        <v>7218</v>
      </c>
      <c r="AH14" s="9">
        <v>7218</v>
      </c>
    </row>
    <row r="15" spans="1:34" s="10" customFormat="1" ht="15.95" customHeight="1" x14ac:dyDescent="0.25">
      <c r="A15" s="7">
        <v>7</v>
      </c>
      <c r="B15" s="8" t="s">
        <v>33</v>
      </c>
      <c r="C15" s="23">
        <v>5203031</v>
      </c>
      <c r="D15" s="9">
        <v>1195</v>
      </c>
      <c r="E15" s="9">
        <v>1261</v>
      </c>
      <c r="F15" s="9">
        <f t="shared" si="0"/>
        <v>2456</v>
      </c>
      <c r="G15" s="9">
        <v>1338</v>
      </c>
      <c r="H15" s="9">
        <v>1312</v>
      </c>
      <c r="I15" s="9">
        <f t="shared" si="1"/>
        <v>2650</v>
      </c>
      <c r="J15" s="9">
        <v>1196</v>
      </c>
      <c r="K15" s="9">
        <v>3406</v>
      </c>
      <c r="L15" s="9">
        <f t="shared" si="2"/>
        <v>4602</v>
      </c>
      <c r="M15" s="9">
        <f t="shared" si="3"/>
        <v>9708</v>
      </c>
      <c r="N15" s="9">
        <v>0</v>
      </c>
      <c r="O15" s="9">
        <v>0</v>
      </c>
      <c r="P15" s="9">
        <f t="shared" si="4"/>
        <v>0</v>
      </c>
      <c r="Q15" s="9">
        <v>0</v>
      </c>
      <c r="R15" s="9">
        <v>0</v>
      </c>
      <c r="S15" s="9">
        <f t="shared" si="5"/>
        <v>0</v>
      </c>
      <c r="T15" s="9">
        <v>0</v>
      </c>
      <c r="U15" s="9">
        <v>0</v>
      </c>
      <c r="V15" s="9">
        <f t="shared" si="6"/>
        <v>0</v>
      </c>
      <c r="W15" s="9">
        <f t="shared" si="7"/>
        <v>0</v>
      </c>
      <c r="X15" s="9">
        <v>405</v>
      </c>
      <c r="Y15" s="9">
        <v>0</v>
      </c>
      <c r="Z15" s="9">
        <v>0</v>
      </c>
      <c r="AA15" s="9">
        <v>75745</v>
      </c>
      <c r="AB15" s="9">
        <v>33204</v>
      </c>
      <c r="AC15" s="9">
        <v>16000</v>
      </c>
      <c r="AD15" s="9">
        <v>7876</v>
      </c>
      <c r="AE15" s="9">
        <v>458</v>
      </c>
      <c r="AF15" s="9">
        <v>230</v>
      </c>
      <c r="AG15" s="9">
        <v>5094</v>
      </c>
      <c r="AH15" s="9">
        <v>5094</v>
      </c>
    </row>
    <row r="16" spans="1:34" s="10" customFormat="1" ht="15.95" customHeight="1" x14ac:dyDescent="0.25">
      <c r="A16" s="7">
        <v>8</v>
      </c>
      <c r="B16" s="8" t="s">
        <v>34</v>
      </c>
      <c r="C16" s="23">
        <v>5203040</v>
      </c>
      <c r="D16" s="9">
        <v>1167</v>
      </c>
      <c r="E16" s="9">
        <v>1290</v>
      </c>
      <c r="F16" s="9">
        <f t="shared" si="0"/>
        <v>2457</v>
      </c>
      <c r="G16" s="9">
        <v>1328</v>
      </c>
      <c r="H16" s="9">
        <v>1208</v>
      </c>
      <c r="I16" s="9">
        <f t="shared" si="1"/>
        <v>2536</v>
      </c>
      <c r="J16" s="9">
        <v>990</v>
      </c>
      <c r="K16" s="9">
        <v>3695</v>
      </c>
      <c r="L16" s="9">
        <f t="shared" si="2"/>
        <v>4685</v>
      </c>
      <c r="M16" s="9">
        <f t="shared" si="3"/>
        <v>9678</v>
      </c>
      <c r="N16" s="9">
        <v>1</v>
      </c>
      <c r="O16" s="9">
        <v>1</v>
      </c>
      <c r="P16" s="9">
        <f t="shared" si="4"/>
        <v>2</v>
      </c>
      <c r="Q16" s="9">
        <v>0</v>
      </c>
      <c r="R16" s="9">
        <v>0</v>
      </c>
      <c r="S16" s="9">
        <f t="shared" si="5"/>
        <v>0</v>
      </c>
      <c r="T16" s="9">
        <v>0</v>
      </c>
      <c r="U16" s="9">
        <v>0</v>
      </c>
      <c r="V16" s="9">
        <f t="shared" si="6"/>
        <v>0</v>
      </c>
      <c r="W16" s="9">
        <f t="shared" si="7"/>
        <v>2</v>
      </c>
      <c r="X16" s="9">
        <v>431</v>
      </c>
      <c r="Y16" s="9">
        <v>0</v>
      </c>
      <c r="Z16" s="9">
        <v>0</v>
      </c>
      <c r="AA16" s="9">
        <v>62477</v>
      </c>
      <c r="AB16" s="9">
        <v>13470</v>
      </c>
      <c r="AC16" s="9">
        <v>61900</v>
      </c>
      <c r="AD16" s="9">
        <v>5511</v>
      </c>
      <c r="AE16" s="9">
        <v>375</v>
      </c>
      <c r="AF16" s="9">
        <v>0</v>
      </c>
      <c r="AG16" s="9">
        <v>5866</v>
      </c>
      <c r="AH16" s="9">
        <v>5866</v>
      </c>
    </row>
    <row r="17" spans="1:34" s="10" customFormat="1" ht="15.95" customHeight="1" x14ac:dyDescent="0.25">
      <c r="A17" s="7">
        <v>9</v>
      </c>
      <c r="B17" s="8" t="s">
        <v>35</v>
      </c>
      <c r="C17" s="23">
        <v>5203050</v>
      </c>
      <c r="D17" s="9">
        <v>979</v>
      </c>
      <c r="E17" s="9">
        <v>1083</v>
      </c>
      <c r="F17" s="9">
        <f t="shared" si="0"/>
        <v>2062</v>
      </c>
      <c r="G17" s="9">
        <v>1106</v>
      </c>
      <c r="H17" s="9">
        <v>1035</v>
      </c>
      <c r="I17" s="9">
        <f t="shared" si="1"/>
        <v>2141</v>
      </c>
      <c r="J17" s="9">
        <v>835</v>
      </c>
      <c r="K17" s="9">
        <v>3053</v>
      </c>
      <c r="L17" s="9">
        <f t="shared" si="2"/>
        <v>3888</v>
      </c>
      <c r="M17" s="9">
        <f t="shared" si="3"/>
        <v>8091</v>
      </c>
      <c r="N17" s="9">
        <v>0</v>
      </c>
      <c r="O17" s="9">
        <v>0</v>
      </c>
      <c r="P17" s="9">
        <f t="shared" si="4"/>
        <v>0</v>
      </c>
      <c r="Q17" s="9">
        <v>0</v>
      </c>
      <c r="R17" s="9">
        <v>0</v>
      </c>
      <c r="S17" s="9">
        <f t="shared" si="5"/>
        <v>0</v>
      </c>
      <c r="T17" s="9">
        <v>0</v>
      </c>
      <c r="U17" s="9">
        <v>0</v>
      </c>
      <c r="V17" s="9">
        <f t="shared" si="6"/>
        <v>0</v>
      </c>
      <c r="W17" s="9">
        <f t="shared" si="7"/>
        <v>0</v>
      </c>
      <c r="X17" s="9">
        <v>2362</v>
      </c>
      <c r="Y17" s="9">
        <v>0</v>
      </c>
      <c r="Z17" s="9">
        <v>0</v>
      </c>
      <c r="AA17" s="9">
        <v>92101</v>
      </c>
      <c r="AB17" s="9">
        <v>42347</v>
      </c>
      <c r="AC17" s="9">
        <v>829463</v>
      </c>
      <c r="AD17" s="9">
        <v>12369</v>
      </c>
      <c r="AE17" s="9">
        <v>352</v>
      </c>
      <c r="AF17" s="9">
        <v>454</v>
      </c>
      <c r="AG17" s="9">
        <v>14231</v>
      </c>
      <c r="AH17" s="9">
        <v>14231</v>
      </c>
    </row>
    <row r="18" spans="1:34" s="10" customFormat="1" ht="15.95" customHeight="1" x14ac:dyDescent="0.25">
      <c r="A18" s="7">
        <v>10</v>
      </c>
      <c r="B18" s="8" t="s">
        <v>36</v>
      </c>
      <c r="C18" s="23">
        <v>5203051</v>
      </c>
      <c r="D18" s="9">
        <v>1991</v>
      </c>
      <c r="E18" s="9">
        <v>2147</v>
      </c>
      <c r="F18" s="9">
        <f t="shared" si="0"/>
        <v>4138</v>
      </c>
      <c r="G18" s="9">
        <v>2158</v>
      </c>
      <c r="H18" s="9">
        <v>1917</v>
      </c>
      <c r="I18" s="9">
        <f t="shared" si="1"/>
        <v>4075</v>
      </c>
      <c r="J18" s="9">
        <v>1681</v>
      </c>
      <c r="K18" s="9">
        <v>6079</v>
      </c>
      <c r="L18" s="9">
        <f t="shared" si="2"/>
        <v>7760</v>
      </c>
      <c r="M18" s="9">
        <f t="shared" si="3"/>
        <v>15973</v>
      </c>
      <c r="N18" s="9">
        <v>0</v>
      </c>
      <c r="O18" s="9">
        <v>0</v>
      </c>
      <c r="P18" s="9">
        <f t="shared" si="4"/>
        <v>0</v>
      </c>
      <c r="Q18" s="9">
        <v>0</v>
      </c>
      <c r="R18" s="9">
        <v>0</v>
      </c>
      <c r="S18" s="9">
        <f t="shared" si="5"/>
        <v>0</v>
      </c>
      <c r="T18" s="9">
        <v>0</v>
      </c>
      <c r="U18" s="9">
        <v>0</v>
      </c>
      <c r="V18" s="9">
        <f t="shared" si="6"/>
        <v>0</v>
      </c>
      <c r="W18" s="9">
        <f t="shared" si="7"/>
        <v>0</v>
      </c>
      <c r="X18" s="9">
        <v>1691</v>
      </c>
      <c r="Y18" s="9">
        <v>0</v>
      </c>
      <c r="Z18" s="9">
        <v>0</v>
      </c>
      <c r="AA18" s="9">
        <v>183033</v>
      </c>
      <c r="AB18" s="9">
        <v>26786</v>
      </c>
      <c r="AC18" s="9">
        <v>4674609</v>
      </c>
      <c r="AD18" s="9">
        <v>9279</v>
      </c>
      <c r="AE18" s="9">
        <v>191</v>
      </c>
      <c r="AF18" s="9">
        <v>525</v>
      </c>
      <c r="AG18" s="9">
        <v>1622</v>
      </c>
      <c r="AH18" s="9">
        <v>1622</v>
      </c>
    </row>
    <row r="19" spans="1:34" s="10" customFormat="1" ht="15.95" customHeight="1" x14ac:dyDescent="0.25">
      <c r="A19" s="7">
        <v>11</v>
      </c>
      <c r="B19" s="8" t="s">
        <v>37</v>
      </c>
      <c r="C19" s="23">
        <v>5203060</v>
      </c>
      <c r="D19" s="9">
        <v>143</v>
      </c>
      <c r="E19" s="9">
        <v>155</v>
      </c>
      <c r="F19" s="9">
        <f t="shared" si="0"/>
        <v>298</v>
      </c>
      <c r="G19" s="9">
        <v>184</v>
      </c>
      <c r="H19" s="9">
        <v>234</v>
      </c>
      <c r="I19" s="9">
        <f t="shared" si="1"/>
        <v>418</v>
      </c>
      <c r="J19" s="9">
        <v>243</v>
      </c>
      <c r="K19" s="9">
        <v>264</v>
      </c>
      <c r="L19" s="9">
        <f t="shared" si="2"/>
        <v>507</v>
      </c>
      <c r="M19" s="9">
        <f t="shared" si="3"/>
        <v>1223</v>
      </c>
      <c r="N19" s="9">
        <v>0</v>
      </c>
      <c r="O19" s="9">
        <v>0</v>
      </c>
      <c r="P19" s="9">
        <f t="shared" si="4"/>
        <v>0</v>
      </c>
      <c r="Q19" s="9">
        <v>0</v>
      </c>
      <c r="R19" s="9">
        <v>0</v>
      </c>
      <c r="S19" s="9">
        <f t="shared" si="5"/>
        <v>0</v>
      </c>
      <c r="T19" s="9">
        <v>0</v>
      </c>
      <c r="U19" s="9">
        <v>0</v>
      </c>
      <c r="V19" s="9">
        <f t="shared" si="6"/>
        <v>0</v>
      </c>
      <c r="W19" s="9">
        <f t="shared" si="7"/>
        <v>0</v>
      </c>
      <c r="X19" s="9">
        <v>860</v>
      </c>
      <c r="Y19" s="9">
        <v>0</v>
      </c>
      <c r="Z19" s="9">
        <v>0</v>
      </c>
      <c r="AA19" s="9">
        <v>6624</v>
      </c>
      <c r="AB19" s="9">
        <v>53606</v>
      </c>
      <c r="AC19" s="9">
        <v>630450</v>
      </c>
      <c r="AD19" s="9">
        <v>975</v>
      </c>
      <c r="AE19" s="9">
        <v>20</v>
      </c>
      <c r="AF19" s="9">
        <v>10</v>
      </c>
      <c r="AG19" s="9">
        <v>1908</v>
      </c>
      <c r="AH19" s="9">
        <v>1908</v>
      </c>
    </row>
    <row r="20" spans="1:34" s="10" customFormat="1" ht="15.95" customHeight="1" x14ac:dyDescent="0.25">
      <c r="A20" s="7">
        <v>12</v>
      </c>
      <c r="B20" s="8" t="s">
        <v>38</v>
      </c>
      <c r="C20" s="23">
        <v>5203061</v>
      </c>
      <c r="D20" s="9">
        <v>554</v>
      </c>
      <c r="E20" s="9">
        <v>619</v>
      </c>
      <c r="F20" s="9">
        <f t="shared" si="0"/>
        <v>1173</v>
      </c>
      <c r="G20" s="9">
        <v>809</v>
      </c>
      <c r="H20" s="9">
        <v>958</v>
      </c>
      <c r="I20" s="9">
        <f t="shared" si="1"/>
        <v>1767</v>
      </c>
      <c r="J20" s="9">
        <v>964</v>
      </c>
      <c r="K20" s="9">
        <v>1087</v>
      </c>
      <c r="L20" s="9">
        <f t="shared" si="2"/>
        <v>2051</v>
      </c>
      <c r="M20" s="9">
        <f t="shared" si="3"/>
        <v>4991</v>
      </c>
      <c r="N20" s="9">
        <v>0</v>
      </c>
      <c r="O20" s="9">
        <v>0</v>
      </c>
      <c r="P20" s="9">
        <f t="shared" si="4"/>
        <v>0</v>
      </c>
      <c r="Q20" s="9">
        <v>0</v>
      </c>
      <c r="R20" s="9">
        <v>0</v>
      </c>
      <c r="S20" s="9">
        <f t="shared" si="5"/>
        <v>0</v>
      </c>
      <c r="T20" s="9">
        <v>0</v>
      </c>
      <c r="U20" s="9">
        <v>0</v>
      </c>
      <c r="V20" s="9">
        <f t="shared" si="6"/>
        <v>0</v>
      </c>
      <c r="W20" s="9">
        <f t="shared" si="7"/>
        <v>0</v>
      </c>
      <c r="X20" s="9">
        <v>708</v>
      </c>
      <c r="Y20" s="9">
        <v>0</v>
      </c>
      <c r="Z20" s="9">
        <v>0</v>
      </c>
      <c r="AA20" s="9">
        <v>20194</v>
      </c>
      <c r="AB20" s="9">
        <v>70758</v>
      </c>
      <c r="AC20" s="9">
        <v>595500</v>
      </c>
      <c r="AD20" s="9">
        <v>3877</v>
      </c>
      <c r="AE20" s="9">
        <v>107</v>
      </c>
      <c r="AF20" s="9">
        <v>20</v>
      </c>
      <c r="AG20" s="9">
        <v>4995</v>
      </c>
      <c r="AH20" s="9">
        <v>4995</v>
      </c>
    </row>
    <row r="21" spans="1:34" s="10" customFormat="1" ht="15.95" customHeight="1" x14ac:dyDescent="0.25">
      <c r="A21" s="7">
        <v>13</v>
      </c>
      <c r="B21" s="8" t="s">
        <v>39</v>
      </c>
      <c r="C21" s="23">
        <v>5203070</v>
      </c>
      <c r="D21" s="9">
        <v>210</v>
      </c>
      <c r="E21" s="9">
        <v>166</v>
      </c>
      <c r="F21" s="9">
        <f t="shared" si="0"/>
        <v>376</v>
      </c>
      <c r="G21" s="9">
        <v>713</v>
      </c>
      <c r="H21" s="9">
        <v>220</v>
      </c>
      <c r="I21" s="9">
        <f t="shared" si="1"/>
        <v>933</v>
      </c>
      <c r="J21" s="9">
        <v>1390</v>
      </c>
      <c r="K21" s="9">
        <v>911</v>
      </c>
      <c r="L21" s="9">
        <f t="shared" si="2"/>
        <v>2301</v>
      </c>
      <c r="M21" s="9">
        <f t="shared" si="3"/>
        <v>3610</v>
      </c>
      <c r="N21" s="9">
        <v>0</v>
      </c>
      <c r="O21" s="9">
        <v>0</v>
      </c>
      <c r="P21" s="9">
        <f t="shared" si="4"/>
        <v>0</v>
      </c>
      <c r="Q21" s="9">
        <v>0</v>
      </c>
      <c r="R21" s="9">
        <v>0</v>
      </c>
      <c r="S21" s="9">
        <f t="shared" si="5"/>
        <v>0</v>
      </c>
      <c r="T21" s="9">
        <v>0</v>
      </c>
      <c r="U21" s="9">
        <v>0</v>
      </c>
      <c r="V21" s="9">
        <f t="shared" si="6"/>
        <v>0</v>
      </c>
      <c r="W21" s="9">
        <f t="shared" si="7"/>
        <v>0</v>
      </c>
      <c r="X21" s="9">
        <v>2030</v>
      </c>
      <c r="Y21" s="9">
        <v>0</v>
      </c>
      <c r="Z21" s="9">
        <v>0</v>
      </c>
      <c r="AA21" s="9">
        <v>29872</v>
      </c>
      <c r="AB21" s="9">
        <v>15273</v>
      </c>
      <c r="AC21" s="9">
        <v>84593</v>
      </c>
      <c r="AD21" s="9">
        <v>2917</v>
      </c>
      <c r="AE21" s="9">
        <v>20</v>
      </c>
      <c r="AF21" s="9">
        <v>0</v>
      </c>
      <c r="AG21" s="9">
        <v>5359</v>
      </c>
      <c r="AH21" s="9">
        <v>5359</v>
      </c>
    </row>
    <row r="22" spans="1:34" s="10" customFormat="1" ht="15.95" customHeight="1" x14ac:dyDescent="0.25">
      <c r="A22" s="7">
        <v>14</v>
      </c>
      <c r="B22" s="8" t="s">
        <v>40</v>
      </c>
      <c r="C22" s="23">
        <v>5203071</v>
      </c>
      <c r="D22" s="9">
        <v>218</v>
      </c>
      <c r="E22" s="9">
        <v>274</v>
      </c>
      <c r="F22" s="9">
        <f t="shared" si="0"/>
        <v>492</v>
      </c>
      <c r="G22" s="9">
        <v>927</v>
      </c>
      <c r="H22" s="9">
        <v>297</v>
      </c>
      <c r="I22" s="9">
        <f t="shared" si="1"/>
        <v>1224</v>
      </c>
      <c r="J22" s="9">
        <v>1883</v>
      </c>
      <c r="K22" s="9">
        <v>1223</v>
      </c>
      <c r="L22" s="9">
        <f t="shared" si="2"/>
        <v>3106</v>
      </c>
      <c r="M22" s="9">
        <f t="shared" si="3"/>
        <v>4822</v>
      </c>
      <c r="N22" s="9">
        <v>0</v>
      </c>
      <c r="O22" s="9">
        <v>0</v>
      </c>
      <c r="P22" s="9">
        <f t="shared" si="4"/>
        <v>0</v>
      </c>
      <c r="Q22" s="9">
        <v>0</v>
      </c>
      <c r="R22" s="9">
        <v>0</v>
      </c>
      <c r="S22" s="9">
        <f t="shared" si="5"/>
        <v>0</v>
      </c>
      <c r="T22" s="9">
        <v>0</v>
      </c>
      <c r="U22" s="9">
        <v>0</v>
      </c>
      <c r="V22" s="9">
        <f t="shared" si="6"/>
        <v>0</v>
      </c>
      <c r="W22" s="9">
        <f t="shared" si="7"/>
        <v>0</v>
      </c>
      <c r="X22" s="9">
        <v>1131</v>
      </c>
      <c r="Y22" s="9">
        <v>0</v>
      </c>
      <c r="Z22" s="9">
        <v>0</v>
      </c>
      <c r="AA22" s="9">
        <v>21620</v>
      </c>
      <c r="AB22" s="9">
        <v>67430</v>
      </c>
      <c r="AC22" s="9">
        <v>136800</v>
      </c>
      <c r="AD22" s="9">
        <v>1646</v>
      </c>
      <c r="AE22" s="9">
        <v>33</v>
      </c>
      <c r="AF22" s="9">
        <v>0</v>
      </c>
      <c r="AG22" s="9">
        <v>1783</v>
      </c>
      <c r="AH22" s="9">
        <v>1783</v>
      </c>
    </row>
    <row r="23" spans="1:34" s="10" customFormat="1" ht="15.95" customHeight="1" x14ac:dyDescent="0.25">
      <c r="A23" s="7">
        <v>15</v>
      </c>
      <c r="B23" s="8" t="s">
        <v>41</v>
      </c>
      <c r="C23" s="23">
        <v>5203080</v>
      </c>
      <c r="D23" s="9">
        <v>645</v>
      </c>
      <c r="E23" s="9">
        <v>713</v>
      </c>
      <c r="F23" s="9">
        <f t="shared" si="0"/>
        <v>1358</v>
      </c>
      <c r="G23" s="9">
        <v>793</v>
      </c>
      <c r="H23" s="9">
        <v>663</v>
      </c>
      <c r="I23" s="9">
        <f t="shared" si="1"/>
        <v>1456</v>
      </c>
      <c r="J23" s="9">
        <v>564</v>
      </c>
      <c r="K23" s="9">
        <v>2044</v>
      </c>
      <c r="L23" s="9">
        <f t="shared" si="2"/>
        <v>2608</v>
      </c>
      <c r="M23" s="9">
        <f t="shared" si="3"/>
        <v>5422</v>
      </c>
      <c r="N23" s="9">
        <v>100</v>
      </c>
      <c r="O23" s="9">
        <v>120</v>
      </c>
      <c r="P23" s="9">
        <f t="shared" si="4"/>
        <v>220</v>
      </c>
      <c r="Q23" s="9">
        <v>114</v>
      </c>
      <c r="R23" s="9">
        <v>103</v>
      </c>
      <c r="S23" s="9">
        <f t="shared" si="5"/>
        <v>217</v>
      </c>
      <c r="T23" s="9">
        <v>199</v>
      </c>
      <c r="U23" s="9">
        <v>252</v>
      </c>
      <c r="V23" s="9">
        <f t="shared" si="6"/>
        <v>451</v>
      </c>
      <c r="W23" s="9">
        <f t="shared" si="7"/>
        <v>888</v>
      </c>
      <c r="X23" s="9">
        <v>7965</v>
      </c>
      <c r="Y23" s="9">
        <v>0</v>
      </c>
      <c r="Z23" s="9">
        <v>5273</v>
      </c>
      <c r="AA23" s="9">
        <v>270016</v>
      </c>
      <c r="AB23" s="9">
        <v>31800</v>
      </c>
      <c r="AC23" s="9">
        <v>104065</v>
      </c>
      <c r="AD23" s="9">
        <v>4056</v>
      </c>
      <c r="AE23" s="9">
        <v>0</v>
      </c>
      <c r="AF23" s="9">
        <v>50</v>
      </c>
      <c r="AG23" s="9">
        <v>2581</v>
      </c>
      <c r="AH23" s="9">
        <v>2581</v>
      </c>
    </row>
    <row r="24" spans="1:34" s="10" customFormat="1" ht="15.95" customHeight="1" x14ac:dyDescent="0.25">
      <c r="A24" s="7">
        <v>16</v>
      </c>
      <c r="B24" s="8" t="s">
        <v>42</v>
      </c>
      <c r="C24" s="23">
        <v>5203081</v>
      </c>
      <c r="D24" s="9">
        <v>1138</v>
      </c>
      <c r="E24" s="9">
        <v>1229</v>
      </c>
      <c r="F24" s="9">
        <f t="shared" si="0"/>
        <v>2367</v>
      </c>
      <c r="G24" s="9">
        <v>1297</v>
      </c>
      <c r="H24" s="9">
        <v>1176</v>
      </c>
      <c r="I24" s="9">
        <f t="shared" si="1"/>
        <v>2473</v>
      </c>
      <c r="J24" s="9">
        <v>1342</v>
      </c>
      <c r="K24" s="9">
        <v>3220</v>
      </c>
      <c r="L24" s="9">
        <f t="shared" si="2"/>
        <v>4562</v>
      </c>
      <c r="M24" s="9">
        <f t="shared" si="3"/>
        <v>9402</v>
      </c>
      <c r="N24" s="9">
        <v>0</v>
      </c>
      <c r="O24" s="9">
        <v>0</v>
      </c>
      <c r="P24" s="9">
        <f t="shared" si="4"/>
        <v>0</v>
      </c>
      <c r="Q24" s="9">
        <v>0</v>
      </c>
      <c r="R24" s="9">
        <v>0</v>
      </c>
      <c r="S24" s="9">
        <f t="shared" si="5"/>
        <v>0</v>
      </c>
      <c r="T24" s="9">
        <v>0</v>
      </c>
      <c r="U24" s="9">
        <v>0</v>
      </c>
      <c r="V24" s="9">
        <f t="shared" si="6"/>
        <v>0</v>
      </c>
      <c r="W24" s="9">
        <f t="shared" si="7"/>
        <v>0</v>
      </c>
      <c r="X24" s="9">
        <v>3435</v>
      </c>
      <c r="Y24" s="9">
        <v>0</v>
      </c>
      <c r="Z24" s="9">
        <v>0</v>
      </c>
      <c r="AA24" s="9">
        <v>66594</v>
      </c>
      <c r="AB24" s="9">
        <v>2938</v>
      </c>
      <c r="AC24" s="9">
        <v>11022</v>
      </c>
      <c r="AD24" s="9">
        <v>3200</v>
      </c>
      <c r="AE24" s="9">
        <v>0</v>
      </c>
      <c r="AF24" s="9">
        <v>0</v>
      </c>
      <c r="AG24" s="9">
        <v>2166</v>
      </c>
      <c r="AH24" s="9">
        <v>2166</v>
      </c>
    </row>
    <row r="25" spans="1:34" s="10" customFormat="1" ht="15.95" customHeight="1" x14ac:dyDescent="0.25">
      <c r="A25" s="7">
        <v>17</v>
      </c>
      <c r="B25" s="8" t="s">
        <v>43</v>
      </c>
      <c r="C25" s="23">
        <v>5203090</v>
      </c>
      <c r="D25" s="9">
        <v>1207</v>
      </c>
      <c r="E25" s="9">
        <v>1008</v>
      </c>
      <c r="F25" s="9">
        <f t="shared" si="0"/>
        <v>2215</v>
      </c>
      <c r="G25" s="9">
        <v>888</v>
      </c>
      <c r="H25" s="9">
        <v>952</v>
      </c>
      <c r="I25" s="9">
        <f t="shared" si="1"/>
        <v>1840</v>
      </c>
      <c r="J25" s="9">
        <v>1633</v>
      </c>
      <c r="K25" s="9">
        <v>3751</v>
      </c>
      <c r="L25" s="9">
        <f t="shared" si="2"/>
        <v>5384</v>
      </c>
      <c r="M25" s="9">
        <f t="shared" si="3"/>
        <v>9439</v>
      </c>
      <c r="N25" s="9">
        <v>0</v>
      </c>
      <c r="O25" s="9">
        <v>0</v>
      </c>
      <c r="P25" s="9">
        <f t="shared" si="4"/>
        <v>0</v>
      </c>
      <c r="Q25" s="9">
        <v>0</v>
      </c>
      <c r="R25" s="9">
        <v>0</v>
      </c>
      <c r="S25" s="9">
        <f t="shared" si="5"/>
        <v>0</v>
      </c>
      <c r="T25" s="9">
        <v>0</v>
      </c>
      <c r="U25" s="9">
        <v>0</v>
      </c>
      <c r="V25" s="9">
        <f t="shared" si="6"/>
        <v>0</v>
      </c>
      <c r="W25" s="9">
        <f t="shared" si="7"/>
        <v>0</v>
      </c>
      <c r="X25" s="9">
        <v>3105</v>
      </c>
      <c r="Y25" s="9">
        <v>0</v>
      </c>
      <c r="Z25" s="9">
        <v>0</v>
      </c>
      <c r="AA25" s="9">
        <v>55532</v>
      </c>
      <c r="AB25" s="9">
        <v>15350</v>
      </c>
      <c r="AC25" s="9">
        <v>190634</v>
      </c>
      <c r="AD25" s="9">
        <v>46777</v>
      </c>
      <c r="AE25" s="9">
        <v>27</v>
      </c>
      <c r="AF25" s="9">
        <v>3200</v>
      </c>
      <c r="AG25" s="9">
        <v>3122</v>
      </c>
      <c r="AH25" s="9">
        <v>3122</v>
      </c>
    </row>
    <row r="26" spans="1:34" s="10" customFormat="1" ht="15.95" customHeight="1" x14ac:dyDescent="0.25">
      <c r="A26" s="7">
        <v>18</v>
      </c>
      <c r="B26" s="8" t="s">
        <v>44</v>
      </c>
      <c r="C26" s="23">
        <v>5203091</v>
      </c>
      <c r="D26" s="9">
        <v>1090</v>
      </c>
      <c r="E26" s="9">
        <v>1510</v>
      </c>
      <c r="F26" s="9">
        <f t="shared" si="0"/>
        <v>2600</v>
      </c>
      <c r="G26" s="9">
        <v>1046</v>
      </c>
      <c r="H26" s="9">
        <v>1096</v>
      </c>
      <c r="I26" s="9">
        <f t="shared" si="1"/>
        <v>2142</v>
      </c>
      <c r="J26" s="9">
        <v>2048</v>
      </c>
      <c r="K26" s="9">
        <v>3370</v>
      </c>
      <c r="L26" s="9">
        <f t="shared" si="2"/>
        <v>5418</v>
      </c>
      <c r="M26" s="9">
        <f t="shared" si="3"/>
        <v>10160</v>
      </c>
      <c r="N26" s="9">
        <v>0</v>
      </c>
      <c r="O26" s="9">
        <v>0</v>
      </c>
      <c r="P26" s="9">
        <f t="shared" si="4"/>
        <v>0</v>
      </c>
      <c r="Q26" s="9">
        <v>0</v>
      </c>
      <c r="R26" s="9">
        <v>0</v>
      </c>
      <c r="S26" s="9">
        <f t="shared" si="5"/>
        <v>0</v>
      </c>
      <c r="T26" s="9">
        <v>0</v>
      </c>
      <c r="U26" s="9">
        <v>0</v>
      </c>
      <c r="V26" s="9">
        <f t="shared" si="6"/>
        <v>0</v>
      </c>
      <c r="W26" s="9">
        <f t="shared" si="7"/>
        <v>0</v>
      </c>
      <c r="X26" s="9">
        <v>3069</v>
      </c>
      <c r="Y26" s="9">
        <v>0</v>
      </c>
      <c r="Z26" s="9">
        <v>0</v>
      </c>
      <c r="AA26" s="9">
        <v>14314</v>
      </c>
      <c r="AB26" s="9">
        <v>46400</v>
      </c>
      <c r="AC26" s="9">
        <v>611400</v>
      </c>
      <c r="AD26" s="9">
        <v>1503</v>
      </c>
      <c r="AE26" s="9">
        <v>25</v>
      </c>
      <c r="AF26" s="9">
        <v>6000</v>
      </c>
      <c r="AG26" s="9">
        <v>2356</v>
      </c>
      <c r="AH26" s="9">
        <v>2356</v>
      </c>
    </row>
    <row r="27" spans="1:34" s="10" customFormat="1" ht="15.95" customHeight="1" x14ac:dyDescent="0.25">
      <c r="A27" s="7">
        <v>19</v>
      </c>
      <c r="B27" s="8" t="s">
        <v>45</v>
      </c>
      <c r="C27" s="23">
        <v>5203093</v>
      </c>
      <c r="D27" s="9">
        <v>1023</v>
      </c>
      <c r="E27" s="9">
        <v>2207</v>
      </c>
      <c r="F27" s="9">
        <f t="shared" si="0"/>
        <v>3230</v>
      </c>
      <c r="G27" s="9">
        <v>1079</v>
      </c>
      <c r="H27" s="9">
        <v>1178</v>
      </c>
      <c r="I27" s="9">
        <f t="shared" si="1"/>
        <v>2257</v>
      </c>
      <c r="J27" s="9">
        <v>1882</v>
      </c>
      <c r="K27" s="9">
        <v>4003</v>
      </c>
      <c r="L27" s="9">
        <f t="shared" si="2"/>
        <v>5885</v>
      </c>
      <c r="M27" s="9">
        <f t="shared" si="3"/>
        <v>11372</v>
      </c>
      <c r="N27" s="9">
        <v>0</v>
      </c>
      <c r="O27" s="9">
        <v>0</v>
      </c>
      <c r="P27" s="9">
        <f t="shared" si="4"/>
        <v>0</v>
      </c>
      <c r="Q27" s="9">
        <v>0</v>
      </c>
      <c r="R27" s="9">
        <v>0</v>
      </c>
      <c r="S27" s="9">
        <f t="shared" si="5"/>
        <v>0</v>
      </c>
      <c r="T27" s="9">
        <v>0</v>
      </c>
      <c r="U27" s="9">
        <v>0</v>
      </c>
      <c r="V27" s="9">
        <f t="shared" si="6"/>
        <v>0</v>
      </c>
      <c r="W27" s="9">
        <f t="shared" si="7"/>
        <v>0</v>
      </c>
      <c r="X27" s="9">
        <v>2518</v>
      </c>
      <c r="Y27" s="9">
        <v>0</v>
      </c>
      <c r="Z27" s="9">
        <v>0</v>
      </c>
      <c r="AA27" s="9">
        <v>40692</v>
      </c>
      <c r="AB27" s="9">
        <v>3600</v>
      </c>
      <c r="AC27" s="9">
        <v>15500</v>
      </c>
      <c r="AD27" s="9">
        <v>16275</v>
      </c>
      <c r="AE27" s="9">
        <v>13</v>
      </c>
      <c r="AF27" s="9">
        <v>0</v>
      </c>
      <c r="AG27" s="9">
        <v>1889</v>
      </c>
      <c r="AH27" s="9">
        <v>1889</v>
      </c>
    </row>
    <row r="28" spans="1:34" s="11" customFormat="1" ht="15.95" customHeight="1" x14ac:dyDescent="0.25">
      <c r="A28" s="7">
        <v>20</v>
      </c>
      <c r="B28" s="8" t="s">
        <v>46</v>
      </c>
      <c r="C28" s="23">
        <v>5203092</v>
      </c>
      <c r="D28" s="9">
        <v>1127</v>
      </c>
      <c r="E28" s="9">
        <v>1223</v>
      </c>
      <c r="F28" s="9">
        <f t="shared" si="0"/>
        <v>2350</v>
      </c>
      <c r="G28" s="9">
        <v>1278</v>
      </c>
      <c r="H28" s="9">
        <v>1178</v>
      </c>
      <c r="I28" s="9">
        <f t="shared" si="1"/>
        <v>2456</v>
      </c>
      <c r="J28" s="9">
        <v>957</v>
      </c>
      <c r="K28" s="9">
        <v>3577</v>
      </c>
      <c r="L28" s="9">
        <f t="shared" si="2"/>
        <v>4534</v>
      </c>
      <c r="M28" s="9">
        <f t="shared" si="3"/>
        <v>9340</v>
      </c>
      <c r="N28" s="9">
        <v>0</v>
      </c>
      <c r="O28" s="9">
        <v>0</v>
      </c>
      <c r="P28" s="9">
        <f t="shared" si="4"/>
        <v>0</v>
      </c>
      <c r="Q28" s="9">
        <v>0</v>
      </c>
      <c r="R28" s="9">
        <v>0</v>
      </c>
      <c r="S28" s="9">
        <f t="shared" si="5"/>
        <v>0</v>
      </c>
      <c r="T28" s="9">
        <v>0</v>
      </c>
      <c r="U28" s="9">
        <v>0</v>
      </c>
      <c r="V28" s="9">
        <f t="shared" si="6"/>
        <v>0</v>
      </c>
      <c r="W28" s="9">
        <f t="shared" si="7"/>
        <v>0</v>
      </c>
      <c r="X28" s="9">
        <v>1240</v>
      </c>
      <c r="Y28" s="9">
        <v>0</v>
      </c>
      <c r="Z28" s="9">
        <v>0</v>
      </c>
      <c r="AA28" s="9">
        <v>35354</v>
      </c>
      <c r="AB28" s="9">
        <v>0</v>
      </c>
      <c r="AC28" s="9">
        <v>0</v>
      </c>
      <c r="AD28" s="9">
        <v>801</v>
      </c>
      <c r="AE28" s="9">
        <v>0</v>
      </c>
      <c r="AF28" s="9">
        <v>0</v>
      </c>
      <c r="AG28" s="9">
        <v>237</v>
      </c>
      <c r="AH28" s="9">
        <v>237</v>
      </c>
    </row>
    <row r="29" spans="1:34" s="11" customFormat="1" ht="15.95" customHeight="1" x14ac:dyDescent="0.25">
      <c r="A29" s="7">
        <v>21</v>
      </c>
      <c r="B29" s="8" t="s">
        <v>47</v>
      </c>
      <c r="C29" s="23">
        <v>5203100</v>
      </c>
      <c r="D29" s="9">
        <v>1297</v>
      </c>
      <c r="E29" s="9">
        <v>1424</v>
      </c>
      <c r="F29" s="9">
        <f t="shared" si="0"/>
        <v>2721</v>
      </c>
      <c r="G29" s="9">
        <v>1492</v>
      </c>
      <c r="H29" s="9">
        <v>1324</v>
      </c>
      <c r="I29" s="9">
        <f t="shared" si="1"/>
        <v>2816</v>
      </c>
      <c r="J29" s="9">
        <v>1127</v>
      </c>
      <c r="K29" s="9">
        <v>4084</v>
      </c>
      <c r="L29" s="9">
        <f t="shared" si="2"/>
        <v>5211</v>
      </c>
      <c r="M29" s="9">
        <f t="shared" si="3"/>
        <v>10748</v>
      </c>
      <c r="N29" s="9">
        <v>149</v>
      </c>
      <c r="O29" s="9">
        <v>149</v>
      </c>
      <c r="P29" s="9">
        <f t="shared" si="4"/>
        <v>298</v>
      </c>
      <c r="Q29" s="9">
        <v>185</v>
      </c>
      <c r="R29" s="9">
        <v>204</v>
      </c>
      <c r="S29" s="9">
        <f t="shared" si="5"/>
        <v>389</v>
      </c>
      <c r="T29" s="9">
        <v>197</v>
      </c>
      <c r="U29" s="9">
        <v>456</v>
      </c>
      <c r="V29" s="9">
        <f t="shared" si="6"/>
        <v>653</v>
      </c>
      <c r="W29" s="9">
        <f t="shared" si="7"/>
        <v>1340</v>
      </c>
      <c r="X29" s="9">
        <v>8749</v>
      </c>
      <c r="Y29" s="9">
        <v>0</v>
      </c>
      <c r="Z29" s="9">
        <v>1686</v>
      </c>
      <c r="AA29" s="9">
        <v>55657</v>
      </c>
      <c r="AB29" s="9">
        <v>5030</v>
      </c>
      <c r="AC29" s="9">
        <v>4550</v>
      </c>
      <c r="AD29" s="9">
        <v>2436</v>
      </c>
      <c r="AE29" s="9">
        <v>16</v>
      </c>
      <c r="AF29" s="9">
        <v>0</v>
      </c>
      <c r="AG29" s="9">
        <v>2150</v>
      </c>
      <c r="AH29" s="9">
        <v>2150</v>
      </c>
    </row>
    <row r="30" spans="1:34" ht="22.5" customHeight="1" x14ac:dyDescent="0.25">
      <c r="A30" s="31" t="s">
        <v>48</v>
      </c>
      <c r="B30" s="31"/>
      <c r="C30" s="12"/>
      <c r="D30" s="12">
        <f>SUM(D9:D29)</f>
        <v>16426</v>
      </c>
      <c r="E30" s="12">
        <f t="shared" ref="E30:AH30" si="8">SUM(E9:E29)</f>
        <v>19187</v>
      </c>
      <c r="F30" s="12">
        <f t="shared" si="8"/>
        <v>35613</v>
      </c>
      <c r="G30" s="12">
        <f t="shared" si="8"/>
        <v>19879</v>
      </c>
      <c r="H30" s="12">
        <f t="shared" si="8"/>
        <v>18039</v>
      </c>
      <c r="I30" s="12">
        <f t="shared" si="8"/>
        <v>37918</v>
      </c>
      <c r="J30" s="12">
        <f t="shared" si="8"/>
        <v>22086</v>
      </c>
      <c r="K30" s="12">
        <f t="shared" si="8"/>
        <v>50837</v>
      </c>
      <c r="L30" s="12">
        <f>SUM(L9:L29)</f>
        <v>72923</v>
      </c>
      <c r="M30" s="12">
        <f>SUM(M9:M29)</f>
        <v>146454</v>
      </c>
      <c r="N30" s="12">
        <f>SUM(N9:N29)</f>
        <v>501</v>
      </c>
      <c r="O30" s="12">
        <f t="shared" si="8"/>
        <v>560</v>
      </c>
      <c r="P30" s="12">
        <f t="shared" si="8"/>
        <v>1061</v>
      </c>
      <c r="Q30" s="12">
        <f t="shared" si="8"/>
        <v>638</v>
      </c>
      <c r="R30" s="12">
        <f t="shared" si="8"/>
        <v>682</v>
      </c>
      <c r="S30" s="12">
        <f t="shared" si="8"/>
        <v>1320</v>
      </c>
      <c r="T30" s="12">
        <f t="shared" si="8"/>
        <v>739</v>
      </c>
      <c r="U30" s="12">
        <f t="shared" si="8"/>
        <v>1840</v>
      </c>
      <c r="V30" s="12">
        <f t="shared" si="8"/>
        <v>2579</v>
      </c>
      <c r="W30" s="12">
        <f>SUM(W9:W29)</f>
        <v>4960</v>
      </c>
      <c r="X30" s="12">
        <f t="shared" si="8"/>
        <v>91229</v>
      </c>
      <c r="Y30" s="12">
        <f t="shared" si="8"/>
        <v>0</v>
      </c>
      <c r="Z30" s="12">
        <f t="shared" si="8"/>
        <v>10126</v>
      </c>
      <c r="AA30" s="12">
        <f t="shared" si="8"/>
        <v>1606542</v>
      </c>
      <c r="AB30" s="12">
        <f t="shared" si="8"/>
        <v>522872</v>
      </c>
      <c r="AC30" s="12">
        <f t="shared" si="8"/>
        <v>8679080</v>
      </c>
      <c r="AD30" s="12">
        <f t="shared" si="8"/>
        <v>146652</v>
      </c>
      <c r="AE30" s="12">
        <f t="shared" si="8"/>
        <v>2178</v>
      </c>
      <c r="AF30" s="12">
        <f t="shared" si="8"/>
        <v>13030</v>
      </c>
      <c r="AG30" s="12">
        <f t="shared" si="8"/>
        <v>84598</v>
      </c>
      <c r="AH30" s="12">
        <f t="shared" si="8"/>
        <v>84598</v>
      </c>
    </row>
    <row r="31" spans="1:34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  <row r="32" spans="1:34" x14ac:dyDescent="0.25">
      <c r="A32" s="13" t="s">
        <v>52</v>
      </c>
      <c r="B32" s="13"/>
      <c r="C32" s="13"/>
      <c r="D32" s="13"/>
      <c r="E32" s="13"/>
      <c r="F32" s="13"/>
      <c r="G32" s="13"/>
      <c r="H32" s="13"/>
      <c r="I32" s="13"/>
      <c r="J32" s="14"/>
      <c r="K32" s="13"/>
      <c r="L32" s="13"/>
      <c r="M32" s="14"/>
      <c r="N32" s="13"/>
      <c r="O32" s="13"/>
      <c r="P32" s="13"/>
      <c r="Q32" s="13"/>
      <c r="R32" s="13"/>
      <c r="S32" s="13"/>
      <c r="T32" s="14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1:34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 spans="1:34" ht="15.75" customHeight="1" x14ac:dyDescent="0.25">
      <c r="A34" s="32"/>
      <c r="B34" s="32"/>
      <c r="C34" s="32"/>
      <c r="D34" s="32"/>
      <c r="E34" s="32"/>
      <c r="F34" s="32"/>
      <c r="G34" s="32"/>
      <c r="H34" s="32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</row>
    <row r="35" spans="1:34" ht="15.75" x14ac:dyDescent="0.25">
      <c r="A35" s="32"/>
      <c r="B35" s="32"/>
      <c r="C35" s="32"/>
      <c r="D35" s="32"/>
      <c r="E35" s="32"/>
      <c r="F35" s="32"/>
      <c r="G35" s="32"/>
      <c r="H35" s="32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</row>
    <row r="36" spans="1:34" ht="15.75" x14ac:dyDescent="0.25">
      <c r="A36" s="28"/>
      <c r="B36" s="28"/>
      <c r="C36" s="28"/>
      <c r="D36" s="28"/>
      <c r="E36" s="28"/>
      <c r="F36" s="28"/>
      <c r="G36" s="28"/>
      <c r="H36" s="28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</row>
    <row r="37" spans="1:34" ht="15.75" x14ac:dyDescent="0.25">
      <c r="A37" s="28"/>
      <c r="B37" s="28"/>
      <c r="C37" s="28"/>
      <c r="D37" s="28"/>
      <c r="E37" s="28"/>
      <c r="F37" s="28"/>
      <c r="G37" s="28"/>
      <c r="H37" s="28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</row>
    <row r="38" spans="1:34" ht="15.75" x14ac:dyDescent="0.25">
      <c r="A38" s="16"/>
      <c r="B38" s="16"/>
      <c r="C38" s="16"/>
      <c r="D38" s="16"/>
      <c r="E38" s="16"/>
      <c r="F38" s="16"/>
      <c r="G38" s="16"/>
      <c r="H38" s="16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</row>
    <row r="39" spans="1:34" ht="15.75" x14ac:dyDescent="0.25">
      <c r="A39" s="16"/>
      <c r="B39" s="16"/>
      <c r="C39" s="16"/>
      <c r="D39" s="16"/>
      <c r="E39" s="16"/>
      <c r="F39" s="16"/>
      <c r="G39" s="16"/>
      <c r="H39" s="16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</row>
    <row r="40" spans="1:34" ht="15.75" x14ac:dyDescent="0.25">
      <c r="A40" s="16"/>
      <c r="B40" s="16"/>
      <c r="C40" s="16"/>
      <c r="D40" s="16"/>
      <c r="E40" s="16"/>
      <c r="F40" s="16"/>
      <c r="G40" s="16"/>
      <c r="H40" s="16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</row>
    <row r="41" spans="1:34" ht="15.75" x14ac:dyDescent="0.25">
      <c r="A41" s="17"/>
      <c r="B41" s="18"/>
      <c r="C41" s="18"/>
      <c r="D41" s="16"/>
      <c r="E41" s="19"/>
      <c r="F41" s="19"/>
      <c r="G41" s="20"/>
      <c r="H41" s="20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21"/>
      <c r="AC41" s="21"/>
      <c r="AD41" s="21"/>
      <c r="AE41" s="21"/>
      <c r="AF41" s="21"/>
      <c r="AG41" s="21"/>
      <c r="AH41" s="21"/>
    </row>
    <row r="42" spans="1:34" ht="15.75" x14ac:dyDescent="0.25">
      <c r="A42" s="29"/>
      <c r="B42" s="29"/>
      <c r="C42" s="29"/>
      <c r="D42" s="29"/>
      <c r="E42" s="29"/>
      <c r="F42" s="29"/>
      <c r="G42" s="29"/>
      <c r="H42" s="29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</row>
    <row r="43" spans="1:34" ht="15" customHeight="1" x14ac:dyDescent="0.25">
      <c r="A43" s="27"/>
      <c r="B43" s="27"/>
      <c r="C43" s="27"/>
      <c r="D43" s="27"/>
      <c r="E43" s="27"/>
      <c r="F43" s="27"/>
      <c r="G43" s="27"/>
      <c r="H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</row>
    <row r="44" spans="1:34" x14ac:dyDescent="0.25">
      <c r="A44" s="22"/>
      <c r="B44" s="22"/>
      <c r="C44" s="22"/>
      <c r="D44" s="22"/>
      <c r="E44" s="22"/>
      <c r="F44" s="22"/>
      <c r="G44" s="22"/>
      <c r="H44" s="22"/>
    </row>
  </sheetData>
  <mergeCells count="42">
    <mergeCell ref="AC6:AC8"/>
    <mergeCell ref="A1:AH1"/>
    <mergeCell ref="A2:AH2"/>
    <mergeCell ref="A5:A8"/>
    <mergeCell ref="B5:B8"/>
    <mergeCell ref="D5:X5"/>
    <mergeCell ref="Y5:AA5"/>
    <mergeCell ref="AB5:AE5"/>
    <mergeCell ref="AF5:AH5"/>
    <mergeCell ref="D6:M6"/>
    <mergeCell ref="N6:W6"/>
    <mergeCell ref="X6:X8"/>
    <mergeCell ref="Y6:Y8"/>
    <mergeCell ref="Z6:Z8"/>
    <mergeCell ref="AA6:AA8"/>
    <mergeCell ref="AB6:AB8"/>
    <mergeCell ref="D7:F7"/>
    <mergeCell ref="G7:I7"/>
    <mergeCell ref="J7:L7"/>
    <mergeCell ref="M7:M8"/>
    <mergeCell ref="N7:P7"/>
    <mergeCell ref="AD6:AD8"/>
    <mergeCell ref="AE6:AE8"/>
    <mergeCell ref="AF6:AF8"/>
    <mergeCell ref="AG6:AG8"/>
    <mergeCell ref="AH6:AH8"/>
    <mergeCell ref="A3:AH3"/>
    <mergeCell ref="C5:C8"/>
    <mergeCell ref="A43:H43"/>
    <mergeCell ref="W43:AH43"/>
    <mergeCell ref="A36:H36"/>
    <mergeCell ref="W36:AH36"/>
    <mergeCell ref="A37:H37"/>
    <mergeCell ref="W37:AH37"/>
    <mergeCell ref="A42:H42"/>
    <mergeCell ref="W42:AH42"/>
    <mergeCell ref="Q7:S7"/>
    <mergeCell ref="T7:V7"/>
    <mergeCell ref="W7:W8"/>
    <mergeCell ref="A30:B30"/>
    <mergeCell ref="A34:H35"/>
    <mergeCell ref="W34:AH35"/>
  </mergeCells>
  <pageMargins left="0.6" right="1.7" top="1" bottom="1" header="0.3" footer="0.3"/>
  <pageSetup paperSize="5" scale="7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UPDATING DATA 2020</vt:lpstr>
      <vt:lpstr>'UPDATING DATA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Rizqi</dc:creator>
  <cp:lastModifiedBy>Dwi Rizqi</cp:lastModifiedBy>
  <dcterms:created xsi:type="dcterms:W3CDTF">2024-08-02T01:00:03Z</dcterms:created>
  <dcterms:modified xsi:type="dcterms:W3CDTF">2024-08-05T00:40:53Z</dcterms:modified>
</cp:coreProperties>
</file>