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HP\Documents\SATU DATA\Fille di Upload\"/>
    </mc:Choice>
  </mc:AlternateContent>
  <xr:revisionPtr revIDLastSave="0" documentId="13_ncr:1_{E263E4B6-5C61-406E-BB78-33751D6AA65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Data Air Minum 2022" sheetId="3" r:id="rId1"/>
  </sheets>
  <definedNames>
    <definedName name="_xlnm._FilterDatabase" localSheetId="0" hidden="1">'Data Air Minum 2022'!$G$7:$I$261</definedName>
    <definedName name="_xlnm.Print_Area" localSheetId="0">'Data Air Minum 2022'!$A$1:$I$262</definedName>
    <definedName name="_xlnm.Print_Titles" localSheetId="0">'Data Air Minum 2022'!$5:$7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3" l="1"/>
  <c r="I10" i="3"/>
  <c r="I11" i="3"/>
  <c r="I12" i="3"/>
  <c r="I13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205" i="3"/>
  <c r="I206" i="3"/>
  <c r="I207" i="3"/>
  <c r="I209" i="3"/>
  <c r="I210" i="3"/>
  <c r="I211" i="3"/>
  <c r="I212" i="3"/>
  <c r="I213" i="3"/>
  <c r="I214" i="3"/>
  <c r="I215" i="3"/>
  <c r="I216" i="3"/>
  <c r="I217" i="3"/>
  <c r="I218" i="3"/>
  <c r="I219" i="3"/>
  <c r="I220" i="3"/>
  <c r="I221" i="3"/>
  <c r="I222" i="3"/>
  <c r="I223" i="3"/>
  <c r="I224" i="3"/>
  <c r="I225" i="3"/>
  <c r="I226" i="3"/>
  <c r="I227" i="3"/>
  <c r="I228" i="3"/>
  <c r="I229" i="3"/>
  <c r="I230" i="3"/>
  <c r="I231" i="3"/>
  <c r="I232" i="3"/>
  <c r="I233" i="3"/>
  <c r="I234" i="3"/>
  <c r="I235" i="3"/>
  <c r="I236" i="3"/>
  <c r="I237" i="3"/>
  <c r="I238" i="3"/>
  <c r="I239" i="3"/>
  <c r="I240" i="3"/>
  <c r="I241" i="3"/>
  <c r="I242" i="3"/>
  <c r="I243" i="3"/>
  <c r="I244" i="3"/>
  <c r="I245" i="3"/>
  <c r="I246" i="3"/>
  <c r="I247" i="3"/>
  <c r="I248" i="3"/>
  <c r="I249" i="3"/>
  <c r="I250" i="3"/>
  <c r="I251" i="3"/>
  <c r="I252" i="3"/>
  <c r="I253" i="3"/>
  <c r="I254" i="3"/>
  <c r="I255" i="3"/>
  <c r="I256" i="3"/>
  <c r="I257" i="3"/>
  <c r="I258" i="3"/>
  <c r="I259" i="3"/>
  <c r="I260" i="3"/>
  <c r="I8" i="3"/>
  <c r="H208" i="3"/>
  <c r="I208" i="3" s="1"/>
  <c r="H129" i="3"/>
  <c r="I129" i="3" s="1"/>
  <c r="H154" i="3"/>
  <c r="I154" i="3" s="1"/>
  <c r="H261" i="3"/>
  <c r="I261" i="3" s="1"/>
  <c r="F262" i="3"/>
  <c r="G262" i="3"/>
  <c r="H61" i="3"/>
  <c r="I61" i="3" s="1"/>
  <c r="H14" i="3"/>
  <c r="I14" i="3" s="1"/>
  <c r="H262" i="3" l="1"/>
  <c r="I262" i="3"/>
</calcChain>
</file>

<file path=xl/sharedStrings.xml><?xml version="1.0" encoding="utf-8"?>
<sst xmlns="http://schemas.openxmlformats.org/spreadsheetml/2006/main" count="522" uniqueCount="270">
  <si>
    <t>NO</t>
  </si>
  <si>
    <t>KECAMATAN</t>
  </si>
  <si>
    <t>KELURAHAN/DESA</t>
  </si>
  <si>
    <t>TARGET</t>
  </si>
  <si>
    <t>REALISASI</t>
  </si>
  <si>
    <t>TOTAL</t>
  </si>
  <si>
    <t>TERLAYANI JP</t>
  </si>
  <si>
    <t>TERLAYANI BJP</t>
  </si>
  <si>
    <t>BELUM TERLAYANI</t>
  </si>
  <si>
    <t>KERUAK</t>
  </si>
  <si>
    <t>TANJUNG LUAR</t>
  </si>
  <si>
    <t>PIJOT</t>
  </si>
  <si>
    <t>SELEBUNG KETANGGA</t>
  </si>
  <si>
    <t>SEPIT</t>
  </si>
  <si>
    <t>BATU PUTIK</t>
  </si>
  <si>
    <t>SENYIUR</t>
  </si>
  <si>
    <t>KETAPANG RAYA</t>
  </si>
  <si>
    <t>PIJOT UTARA</t>
  </si>
  <si>
    <t>DANE RASE</t>
  </si>
  <si>
    <t>KETANGGA JERAENG</t>
  </si>
  <si>
    <t>MENDANA RAYA</t>
  </si>
  <si>
    <t>SETUNGKEP LINGSAR</t>
  </si>
  <si>
    <t>MONTONG BELAI</t>
  </si>
  <si>
    <t>PULAU MARINGKIK</t>
  </si>
  <si>
    <t>SAKRA</t>
  </si>
  <si>
    <t>SUANGI</t>
  </si>
  <si>
    <t>KABAR</t>
  </si>
  <si>
    <t>RUMBUK</t>
  </si>
  <si>
    <t>KESELET</t>
  </si>
  <si>
    <t>SAKRA SELATAN</t>
  </si>
  <si>
    <t>RUMBUK TIMUR</t>
  </si>
  <si>
    <t>SUWANGI TIMUR</t>
  </si>
  <si>
    <t>MOYOT</t>
  </si>
  <si>
    <t>SONGAK</t>
  </si>
  <si>
    <t>PERESAK</t>
  </si>
  <si>
    <t>KUANG BARU</t>
  </si>
  <si>
    <t>TERARA</t>
  </si>
  <si>
    <t>JENGGIK</t>
  </si>
  <si>
    <t>RARANG</t>
  </si>
  <si>
    <t>SURADADI</t>
  </si>
  <si>
    <t>SANTONG</t>
  </si>
  <si>
    <t>SUKADANA</t>
  </si>
  <si>
    <t>RARANG SELATAN</t>
  </si>
  <si>
    <t>LEMING</t>
  </si>
  <si>
    <t>LANDO</t>
  </si>
  <si>
    <t>RARANG TENGAH</t>
  </si>
  <si>
    <t>EMBUNG RAJA</t>
  </si>
  <si>
    <t>SELAGIK</t>
  </si>
  <si>
    <t>EMBUNG KANDONG</t>
  </si>
  <si>
    <t>KALIANYAR</t>
  </si>
  <si>
    <t>RARANG BATAS</t>
  </si>
  <si>
    <t>PANDAN DURI</t>
  </si>
  <si>
    <t>SIKUR</t>
  </si>
  <si>
    <t>SEMAYA</t>
  </si>
  <si>
    <t>MONTONG BAAN</t>
  </si>
  <si>
    <t>LOYOK</t>
  </si>
  <si>
    <t>KOTARAJA</t>
  </si>
  <si>
    <t>TETE BATU</t>
  </si>
  <si>
    <t>KEMBANG KUNING</t>
  </si>
  <si>
    <t>MONTONG BAAN SELATAN</t>
  </si>
  <si>
    <t>GELORA</t>
  </si>
  <si>
    <t>DARMASARI</t>
  </si>
  <si>
    <t>TETEBATU SELATAN</t>
  </si>
  <si>
    <t>JERUK MANIS</t>
  </si>
  <si>
    <t>SIKUR SELATAN</t>
  </si>
  <si>
    <t>SIKUR BARAT</t>
  </si>
  <si>
    <t>MASBAGIK</t>
  </si>
  <si>
    <t>KESIK</t>
  </si>
  <si>
    <t>PAOKMOTONG</t>
  </si>
  <si>
    <t>MASBAGIK SELATAN</t>
  </si>
  <si>
    <t>MASBAGIK TIMUR</t>
  </si>
  <si>
    <t>MASBAGIK UTARA</t>
  </si>
  <si>
    <t>DANGER</t>
  </si>
  <si>
    <t>LENDANG NANGKA</t>
  </si>
  <si>
    <t>MASBAGIK UTARA BARU</t>
  </si>
  <si>
    <t>LENDANG NANGKA UTARA</t>
  </si>
  <si>
    <t>KUMBANG</t>
  </si>
  <si>
    <t>SUKAMULIA</t>
  </si>
  <si>
    <t>SETANGGOR</t>
  </si>
  <si>
    <t>JANTUK</t>
  </si>
  <si>
    <t>PADAMARA</t>
  </si>
  <si>
    <t>DASAN LEKONG</t>
  </si>
  <si>
    <t>PAOK PAMPANG</t>
  </si>
  <si>
    <t>SUKAMULIA TIMUR</t>
  </si>
  <si>
    <t>NYIUR TEBEL</t>
  </si>
  <si>
    <t>SETANGGOR SELATAN</t>
  </si>
  <si>
    <t>SELONG</t>
  </si>
  <si>
    <t>PANCOR</t>
  </si>
  <si>
    <t>KELAYU SELATAN</t>
  </si>
  <si>
    <t>DENGGEN</t>
  </si>
  <si>
    <t>SEKARTEJA</t>
  </si>
  <si>
    <t>MAJIDI</t>
  </si>
  <si>
    <t>RAKAM</t>
  </si>
  <si>
    <t>SANDUBAYA</t>
  </si>
  <si>
    <t>KEMBANG SARI</t>
  </si>
  <si>
    <t>KELAYU UTARA</t>
  </si>
  <si>
    <t>KELAYU JORONG</t>
  </si>
  <si>
    <t>DENGGEN TIMUR</t>
  </si>
  <si>
    <t>PRINGGABAYA</t>
  </si>
  <si>
    <t>BAGEKPAPAN</t>
  </si>
  <si>
    <t>APITAIK</t>
  </si>
  <si>
    <t>KERUMUT</t>
  </si>
  <si>
    <t>POHGADING</t>
  </si>
  <si>
    <t>BATUYANG</t>
  </si>
  <si>
    <t>LABUHAN LOMBOK</t>
  </si>
  <si>
    <t>PRINGGABAYA UTARA</t>
  </si>
  <si>
    <t>POHGADING TIMUR</t>
  </si>
  <si>
    <t>TEKO</t>
  </si>
  <si>
    <t>ANGGARAKSA</t>
  </si>
  <si>
    <t>TANAK GADANG</t>
  </si>
  <si>
    <t>GUNUNG MALANG</t>
  </si>
  <si>
    <t>SERUNI MUMBUL</t>
  </si>
  <si>
    <t>TELAGA WARU</t>
  </si>
  <si>
    <t>AIKMEL</t>
  </si>
  <si>
    <t>KALIJAGA</t>
  </si>
  <si>
    <t>KEMBANG KERANG</t>
  </si>
  <si>
    <t>AIKMEL UTARA</t>
  </si>
  <si>
    <t>KALIJAGA TIMUR</t>
  </si>
  <si>
    <t>KALIJAGA SELATAN</t>
  </si>
  <si>
    <t>AIKMEL BARAT</t>
  </si>
  <si>
    <t>KEMBANG KERANG DAYA</t>
  </si>
  <si>
    <t>TOYA</t>
  </si>
  <si>
    <t>KALIJAGA TENGAH</t>
  </si>
  <si>
    <t>BAGIK NYAKA SANTRI</t>
  </si>
  <si>
    <t>AIK PRAPA</t>
  </si>
  <si>
    <t>AIKMEL TIMUR</t>
  </si>
  <si>
    <t>KEROYA</t>
  </si>
  <si>
    <t>SAMBELIA</t>
  </si>
  <si>
    <t>OBEL-OBEL</t>
  </si>
  <si>
    <t>BELANTING</t>
  </si>
  <si>
    <t>LABUHAN PANDAN</t>
  </si>
  <si>
    <t>SUGIAN</t>
  </si>
  <si>
    <t>DARA KUNCI</t>
  </si>
  <si>
    <t>BAGIK MANIS</t>
  </si>
  <si>
    <t>DADAP</t>
  </si>
  <si>
    <t>MADAYIN</t>
  </si>
  <si>
    <t>SENANGGALIH</t>
  </si>
  <si>
    <t>PADAK GUAR</t>
  </si>
  <si>
    <t>MONTONG GADING</t>
  </si>
  <si>
    <t>PRINGGAJURANG</t>
  </si>
  <si>
    <t>MONTONG BETOK</t>
  </si>
  <si>
    <t>KILANG</t>
  </si>
  <si>
    <t>PERIAN</t>
  </si>
  <si>
    <t>JENGGIK UTARA</t>
  </si>
  <si>
    <t>PRINGGAJURANG UTARA</t>
  </si>
  <si>
    <t>PESANGGRAHAN</t>
  </si>
  <si>
    <t>LENDANG BELO</t>
  </si>
  <si>
    <t>PRINGGASELA</t>
  </si>
  <si>
    <t>REMPUNG</t>
  </si>
  <si>
    <t>JURIT</t>
  </si>
  <si>
    <t>PENGADANGAN</t>
  </si>
  <si>
    <t>AIKDEWA</t>
  </si>
  <si>
    <t>JURIT BARU</t>
  </si>
  <si>
    <t>PRINGGASELA SELATAN</t>
  </si>
  <si>
    <t>PENGADANGAN BARAT</t>
  </si>
  <si>
    <t>TIMBANUH</t>
  </si>
  <si>
    <t>PRINGGASELA TIMUR</t>
  </si>
  <si>
    <t>SURALAGA</t>
  </si>
  <si>
    <t>ANJANI</t>
  </si>
  <si>
    <t>TEBABAN</t>
  </si>
  <si>
    <t>KERONGKONG</t>
  </si>
  <si>
    <t>BAGIK PAYUNG</t>
  </si>
  <si>
    <t>BAGIK PAYUNG SELATAN</t>
  </si>
  <si>
    <t>TUMBUH MULIA</t>
  </si>
  <si>
    <t>DASAN BOROK</t>
  </si>
  <si>
    <t>GERUNG PERMAI</t>
  </si>
  <si>
    <t>DAMES DAMAI</t>
  </si>
  <si>
    <t>BAGIK PAYUNG TIMUR</t>
  </si>
  <si>
    <t>WARINGIN</t>
  </si>
  <si>
    <t>GAPUK</t>
  </si>
  <si>
    <t>BINTANG RINJANI</t>
  </si>
  <si>
    <t>PAOK LOMBOK</t>
  </si>
  <si>
    <t>WANASABA</t>
  </si>
  <si>
    <t>MAMBEN DAYA</t>
  </si>
  <si>
    <t>MAMBEN LAUK</t>
  </si>
  <si>
    <t>KARANG BARU</t>
  </si>
  <si>
    <t>BEBIDAS</t>
  </si>
  <si>
    <t>TEMBENG PUTIK</t>
  </si>
  <si>
    <t>WANASABA LAUK</t>
  </si>
  <si>
    <t>BERIRIJARAK</t>
  </si>
  <si>
    <t>BANDOK</t>
  </si>
  <si>
    <t>MAMBEN BARU</t>
  </si>
  <si>
    <t>OTAK RARANGAN</t>
  </si>
  <si>
    <t>JINENG</t>
  </si>
  <si>
    <t>WANASABA DAYA</t>
  </si>
  <si>
    <t>KARANGBARU TIMUR</t>
  </si>
  <si>
    <t>SEMBALUN</t>
  </si>
  <si>
    <t>SEMBALUN BUMBUNG</t>
  </si>
  <si>
    <t>SEMBALUN LAWANG</t>
  </si>
  <si>
    <t>SAJANG</t>
  </si>
  <si>
    <t>BILOK PETUNG</t>
  </si>
  <si>
    <t>SEMBALUN TIMBA GADING</t>
  </si>
  <si>
    <t>SUELA</t>
  </si>
  <si>
    <t>SELAPARANG</t>
  </si>
  <si>
    <t>KETANGGA</t>
  </si>
  <si>
    <t>SUNTALANGU</t>
  </si>
  <si>
    <t>SAPIT</t>
  </si>
  <si>
    <t>PERIGI</t>
  </si>
  <si>
    <t>MEKAR SARI</t>
  </si>
  <si>
    <t>PUNCAK JERINGO</t>
  </si>
  <si>
    <t>LABUHAN HAJI</t>
  </si>
  <si>
    <t>TANJUNG</t>
  </si>
  <si>
    <t>SURYAWANGI</t>
  </si>
  <si>
    <t>IJOBALIT</t>
  </si>
  <si>
    <t>GERES</t>
  </si>
  <si>
    <t>PENEDAGANDOR</t>
  </si>
  <si>
    <t>TEROS</t>
  </si>
  <si>
    <t>KORLEKO</t>
  </si>
  <si>
    <t>KERTASARI</t>
  </si>
  <si>
    <t>TIRTANADI</t>
  </si>
  <si>
    <t>BANJARSARI</t>
  </si>
  <si>
    <t>KORLEKO SELATAN</t>
  </si>
  <si>
    <t>SAKRA TIMUR</t>
  </si>
  <si>
    <t>GELANGGANG</t>
  </si>
  <si>
    <t>SURABAYA</t>
  </si>
  <si>
    <t>LEPAK</t>
  </si>
  <si>
    <t>GERENENG</t>
  </si>
  <si>
    <t>MONTONG TANGI</t>
  </si>
  <si>
    <t>MENCEH</t>
  </si>
  <si>
    <t>LEPAK TIMUR</t>
  </si>
  <si>
    <t>GERENENG TIMUR</t>
  </si>
  <si>
    <t>LENTING</t>
  </si>
  <si>
    <t>SAKRA BARAT</t>
  </si>
  <si>
    <t>SUKARARA</t>
  </si>
  <si>
    <t>GUNUNG RAJAK</t>
  </si>
  <si>
    <t>RENSING</t>
  </si>
  <si>
    <t>BUNGTIANG</t>
  </si>
  <si>
    <t>PENGKELAK MAS</t>
  </si>
  <si>
    <t>BOROK TOYANG</t>
  </si>
  <si>
    <t>RENSING RAYA</t>
  </si>
  <si>
    <t>PEMATUNG</t>
  </si>
  <si>
    <t>JERO GUNUNG</t>
  </si>
  <si>
    <t>PEJARING</t>
  </si>
  <si>
    <t>BOYEMARE</t>
  </si>
  <si>
    <t>MONTONG BETER</t>
  </si>
  <si>
    <t>MENGKURU</t>
  </si>
  <si>
    <t>GADUNG MAS</t>
  </si>
  <si>
    <t>KEMBANG ARE SAMPAI</t>
  </si>
  <si>
    <t>RENSING BAT</t>
  </si>
  <si>
    <t>TANAK KAKAN</t>
  </si>
  <si>
    <t>GERISAK SEMANGGELENG</t>
  </si>
  <si>
    <t>JEROWARU</t>
  </si>
  <si>
    <t>BATU NAMPAR</t>
  </si>
  <si>
    <t>SUKARAJA</t>
  </si>
  <si>
    <t>PEMONGKONG</t>
  </si>
  <si>
    <t>SEKAROH</t>
  </si>
  <si>
    <t>PANDAN WANGI</t>
  </si>
  <si>
    <t>WAKAN</t>
  </si>
  <si>
    <t>KWANG RUNDUN</t>
  </si>
  <si>
    <t>EKAS BUANA</t>
  </si>
  <si>
    <t>SEPAPAN</t>
  </si>
  <si>
    <t>SERIWE</t>
  </si>
  <si>
    <t>PENE</t>
  </si>
  <si>
    <t>BATUNAMPAR SELATAN</t>
  </si>
  <si>
    <t>SUKADAMAI</t>
  </si>
  <si>
    <t>PARE MAS</t>
  </si>
  <si>
    <t>LENEK</t>
  </si>
  <si>
    <t>LENEK LAUK</t>
  </si>
  <si>
    <t>LENEK DAYA</t>
  </si>
  <si>
    <t>LENEK BARU</t>
  </si>
  <si>
    <t>LENEK KALIBAMBANG</t>
  </si>
  <si>
    <t>LENEK PESIRAMAN</t>
  </si>
  <si>
    <t>LENEK RAMBAN BIAK</t>
  </si>
  <si>
    <t>LENEK DUREN</t>
  </si>
  <si>
    <t>SUKAREMA</t>
  </si>
  <si>
    <t>KALIJAGA BARU</t>
  </si>
  <si>
    <t>KODE WILAYAH</t>
  </si>
  <si>
    <t>DATA CAPAIAN LAYANAN AIR MINUM TAHUN 2022</t>
  </si>
  <si>
    <t xml:space="preserve">TOTAL </t>
  </si>
  <si>
    <t>Sumber : Dinas Pekerjaan Umum dan Penataan Ruang Kab. Lombok Timur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</si>
</sst>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rgb="FF333333"/>
      <name val="Arial"/>
      <family val="2"/>
    </font>
    <font>
      <i/>
      <sz val="11"/>
      <color theme="1"/>
      <name val="Calibri"/>
      <family val="2"/>
      <scheme val="minor"/>
    </font>
    <font>
      <sz val="11"/>
      <color rgb="FF212529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41" fontId="8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41" fontId="0" fillId="0" borderId="1" xfId="2" applyFont="1" applyBorder="1" applyAlignment="1">
      <alignment horizontal="center" vertical="center" wrapText="1"/>
    </xf>
    <xf numFmtId="41" fontId="1" fillId="0" borderId="1" xfId="2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left" vertical="center" indent="1"/>
    </xf>
    <xf numFmtId="0" fontId="9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</cellXfs>
  <cellStyles count="3">
    <cellStyle name="Comma [0]" xfId="2" builtinId="6"/>
    <cellStyle name="Normal" xfId="0" builtinId="0"/>
    <cellStyle name="Normal 7" xfId="1" xr:uid="{05AA43AD-27A8-4671-A46B-66A015FDC9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0E7DF-7839-4057-A99A-2680C7551154}">
  <sheetPr>
    <pageSetUpPr fitToPage="1"/>
  </sheetPr>
  <dimension ref="A1:I264"/>
  <sheetViews>
    <sheetView tabSelected="1" topLeftCell="A61" zoomScale="69" zoomScaleNormal="69" workbookViewId="0">
      <selection activeCell="G69" sqref="G69"/>
    </sheetView>
  </sheetViews>
  <sheetFormatPr defaultColWidth="9.1796875" defaultRowHeight="14.5" x14ac:dyDescent="0.35"/>
  <cols>
    <col min="1" max="1" width="8.1796875" style="1" customWidth="1"/>
    <col min="2" max="2" width="22.7265625" style="1" customWidth="1"/>
    <col min="3" max="3" width="22.6328125" style="1" customWidth="1"/>
    <col min="4" max="4" width="33.7265625" style="9" customWidth="1"/>
    <col min="5" max="5" width="22.6328125" style="9" customWidth="1"/>
    <col min="6" max="6" width="14.26953125" style="9" customWidth="1"/>
    <col min="7" max="7" width="19" style="1" customWidth="1"/>
    <col min="8" max="8" width="18.81640625" style="1" customWidth="1"/>
    <col min="9" max="9" width="20" style="1" customWidth="1"/>
    <col min="10" max="10" width="27.81640625" style="1" customWidth="1"/>
    <col min="11" max="16384" width="9.1796875" style="1"/>
  </cols>
  <sheetData>
    <row r="1" spans="1:9" ht="16.5" customHeight="1" x14ac:dyDescent="0.35"/>
    <row r="2" spans="1:9" ht="18.5" customHeight="1" x14ac:dyDescent="0.35">
      <c r="A2" s="23" t="s">
        <v>267</v>
      </c>
      <c r="B2" s="23"/>
      <c r="C2" s="23"/>
      <c r="D2" s="23"/>
      <c r="E2" s="23"/>
      <c r="F2" s="23"/>
      <c r="G2" s="23"/>
      <c r="H2" s="23"/>
      <c r="I2" s="23"/>
    </row>
    <row r="3" spans="1:9" x14ac:dyDescent="0.35">
      <c r="A3" s="2"/>
      <c r="B3" s="2"/>
      <c r="C3" s="2"/>
      <c r="D3" s="3"/>
      <c r="E3" s="3"/>
      <c r="F3" s="3"/>
      <c r="G3" s="2"/>
      <c r="H3" s="2"/>
      <c r="I3" s="2"/>
    </row>
    <row r="4" spans="1:9" ht="31.5" customHeight="1" x14ac:dyDescent="0.35">
      <c r="A4" s="14"/>
      <c r="B4" s="13"/>
      <c r="C4" s="13"/>
      <c r="D4" s="3"/>
      <c r="E4" s="3"/>
      <c r="F4" s="3"/>
      <c r="G4" s="4"/>
      <c r="H4" s="4"/>
      <c r="I4" s="4"/>
    </row>
    <row r="5" spans="1:9" s="6" customFormat="1" ht="25.5" customHeight="1" x14ac:dyDescent="0.35">
      <c r="A5" s="29" t="s">
        <v>0</v>
      </c>
      <c r="B5" s="30" t="s">
        <v>1</v>
      </c>
      <c r="C5" s="32" t="s">
        <v>266</v>
      </c>
      <c r="D5" s="29" t="s">
        <v>2</v>
      </c>
      <c r="E5" s="32" t="s">
        <v>266</v>
      </c>
      <c r="F5" s="18" t="s">
        <v>3</v>
      </c>
      <c r="G5" s="24" t="s">
        <v>4</v>
      </c>
      <c r="H5" s="25"/>
      <c r="I5" s="25"/>
    </row>
    <row r="6" spans="1:9" s="6" customFormat="1" ht="66.75" customHeight="1" x14ac:dyDescent="0.35">
      <c r="A6" s="29"/>
      <c r="B6" s="31"/>
      <c r="C6" s="33"/>
      <c r="D6" s="29"/>
      <c r="E6" s="33"/>
      <c r="F6" s="5" t="s">
        <v>268</v>
      </c>
      <c r="G6" s="5" t="s">
        <v>6</v>
      </c>
      <c r="H6" s="5" t="s">
        <v>7</v>
      </c>
      <c r="I6" s="5" t="s">
        <v>8</v>
      </c>
    </row>
    <row r="7" spans="1:9" s="6" customFormat="1" ht="15.5" x14ac:dyDescent="0.35">
      <c r="A7" s="7">
        <v>1</v>
      </c>
      <c r="B7" s="8">
        <v>2</v>
      </c>
      <c r="C7" s="8"/>
      <c r="D7" s="7">
        <v>3</v>
      </c>
      <c r="E7" s="8"/>
      <c r="F7" s="8"/>
      <c r="G7" s="7">
        <v>5</v>
      </c>
      <c r="H7" s="8">
        <v>6</v>
      </c>
      <c r="I7" s="7">
        <v>7</v>
      </c>
    </row>
    <row r="8" spans="1:9" ht="30" customHeight="1" x14ac:dyDescent="0.35">
      <c r="A8" s="10">
        <v>1</v>
      </c>
      <c r="B8" s="11" t="s">
        <v>9</v>
      </c>
      <c r="C8" s="20">
        <v>5203010</v>
      </c>
      <c r="D8" s="12" t="s">
        <v>10</v>
      </c>
      <c r="E8" s="34">
        <v>5203010005</v>
      </c>
      <c r="F8" s="17">
        <v>2102</v>
      </c>
      <c r="G8" s="15">
        <v>392</v>
      </c>
      <c r="H8" s="15">
        <v>1985</v>
      </c>
      <c r="I8" s="15">
        <f>F8-(G8+H8)</f>
        <v>-275</v>
      </c>
    </row>
    <row r="9" spans="1:9" ht="30" customHeight="1" x14ac:dyDescent="0.35">
      <c r="A9" s="10">
        <v>2</v>
      </c>
      <c r="B9" s="11" t="s">
        <v>9</v>
      </c>
      <c r="C9" s="20">
        <v>5203010</v>
      </c>
      <c r="D9" s="12" t="s">
        <v>11</v>
      </c>
      <c r="E9" s="34">
        <v>5203010006</v>
      </c>
      <c r="F9" s="17">
        <v>1466</v>
      </c>
      <c r="G9" s="15">
        <v>164</v>
      </c>
      <c r="H9" s="15">
        <v>1688</v>
      </c>
      <c r="I9" s="15">
        <f t="shared" ref="I9:I72" si="0">F9-(G9+H9)</f>
        <v>-386</v>
      </c>
    </row>
    <row r="10" spans="1:9" ht="30" customHeight="1" x14ac:dyDescent="0.35">
      <c r="A10" s="10">
        <v>3</v>
      </c>
      <c r="B10" s="11" t="s">
        <v>9</v>
      </c>
      <c r="C10" s="20">
        <v>5203010</v>
      </c>
      <c r="D10" s="12" t="s">
        <v>12</v>
      </c>
      <c r="E10" s="34">
        <v>5203010007</v>
      </c>
      <c r="F10" s="17">
        <v>1261</v>
      </c>
      <c r="G10" s="15">
        <v>503</v>
      </c>
      <c r="H10" s="15">
        <v>1129</v>
      </c>
      <c r="I10" s="15">
        <f t="shared" si="0"/>
        <v>-371</v>
      </c>
    </row>
    <row r="11" spans="1:9" ht="30" customHeight="1" x14ac:dyDescent="0.35">
      <c r="A11" s="10">
        <v>4</v>
      </c>
      <c r="B11" s="11" t="s">
        <v>9</v>
      </c>
      <c r="C11" s="20">
        <v>5203010</v>
      </c>
      <c r="D11" s="12" t="s">
        <v>13</v>
      </c>
      <c r="E11" s="34">
        <v>5203010008</v>
      </c>
      <c r="F11" s="17">
        <v>1102</v>
      </c>
      <c r="G11" s="15">
        <v>35</v>
      </c>
      <c r="H11" s="15">
        <v>1230</v>
      </c>
      <c r="I11" s="15">
        <f t="shared" si="0"/>
        <v>-163</v>
      </c>
    </row>
    <row r="12" spans="1:9" ht="30" customHeight="1" x14ac:dyDescent="0.35">
      <c r="A12" s="10">
        <v>5</v>
      </c>
      <c r="B12" s="11" t="s">
        <v>9</v>
      </c>
      <c r="C12" s="20">
        <v>5203010</v>
      </c>
      <c r="D12" s="12" t="s">
        <v>14</v>
      </c>
      <c r="E12" s="34">
        <v>5203010010</v>
      </c>
      <c r="F12" s="17">
        <v>1315</v>
      </c>
      <c r="G12" s="15">
        <v>354</v>
      </c>
      <c r="H12" s="15">
        <v>1464</v>
      </c>
      <c r="I12" s="15">
        <f t="shared" si="0"/>
        <v>-503</v>
      </c>
    </row>
    <row r="13" spans="1:9" ht="30" customHeight="1" x14ac:dyDescent="0.35">
      <c r="A13" s="10">
        <v>6</v>
      </c>
      <c r="B13" s="11" t="s">
        <v>9</v>
      </c>
      <c r="C13" s="20">
        <v>5203010</v>
      </c>
      <c r="D13" s="12" t="s">
        <v>15</v>
      </c>
      <c r="E13" s="34">
        <v>5203010011</v>
      </c>
      <c r="F13" s="17">
        <v>988</v>
      </c>
      <c r="G13" s="15">
        <v>215</v>
      </c>
      <c r="H13" s="15">
        <v>989</v>
      </c>
      <c r="I13" s="15">
        <f t="shared" si="0"/>
        <v>-216</v>
      </c>
    </row>
    <row r="14" spans="1:9" ht="30" customHeight="1" x14ac:dyDescent="0.35">
      <c r="A14" s="10">
        <v>7</v>
      </c>
      <c r="B14" s="11" t="s">
        <v>9</v>
      </c>
      <c r="C14" s="20">
        <v>5203010</v>
      </c>
      <c r="D14" s="12" t="s">
        <v>9</v>
      </c>
      <c r="E14" s="34">
        <v>5203010009</v>
      </c>
      <c r="F14" s="17">
        <v>859</v>
      </c>
      <c r="G14" s="15">
        <v>139</v>
      </c>
      <c r="H14" s="15">
        <f>684+33</f>
        <v>717</v>
      </c>
      <c r="I14" s="15">
        <f t="shared" si="0"/>
        <v>3</v>
      </c>
    </row>
    <row r="15" spans="1:9" ht="30" customHeight="1" x14ac:dyDescent="0.35">
      <c r="A15" s="10">
        <v>8</v>
      </c>
      <c r="B15" s="11" t="s">
        <v>9</v>
      </c>
      <c r="C15" s="20">
        <v>5203010</v>
      </c>
      <c r="D15" s="12" t="s">
        <v>16</v>
      </c>
      <c r="E15" s="34">
        <v>5203010012</v>
      </c>
      <c r="F15" s="17">
        <v>989</v>
      </c>
      <c r="G15" s="15">
        <v>343</v>
      </c>
      <c r="H15" s="15">
        <v>761</v>
      </c>
      <c r="I15" s="15">
        <f t="shared" si="0"/>
        <v>-115</v>
      </c>
    </row>
    <row r="16" spans="1:9" ht="30" customHeight="1" x14ac:dyDescent="0.35">
      <c r="A16" s="10">
        <v>9</v>
      </c>
      <c r="B16" s="11" t="s">
        <v>9</v>
      </c>
      <c r="C16" s="20">
        <v>5203010</v>
      </c>
      <c r="D16" s="12" t="s">
        <v>17</v>
      </c>
      <c r="E16" s="34">
        <v>5203010013</v>
      </c>
      <c r="F16" s="17">
        <v>634</v>
      </c>
      <c r="G16" s="15">
        <v>0</v>
      </c>
      <c r="H16" s="15">
        <v>702</v>
      </c>
      <c r="I16" s="15">
        <f t="shared" si="0"/>
        <v>-68</v>
      </c>
    </row>
    <row r="17" spans="1:9" ht="30" customHeight="1" x14ac:dyDescent="0.35">
      <c r="A17" s="10">
        <v>10</v>
      </c>
      <c r="B17" s="11" t="s">
        <v>9</v>
      </c>
      <c r="C17" s="20">
        <v>5203010</v>
      </c>
      <c r="D17" s="12" t="s">
        <v>18</v>
      </c>
      <c r="E17" s="34">
        <v>5203010017</v>
      </c>
      <c r="F17" s="17">
        <v>1021</v>
      </c>
      <c r="G17" s="15">
        <v>0</v>
      </c>
      <c r="H17" s="15">
        <v>1087</v>
      </c>
      <c r="I17" s="15">
        <f t="shared" si="0"/>
        <v>-66</v>
      </c>
    </row>
    <row r="18" spans="1:9" ht="30" customHeight="1" x14ac:dyDescent="0.35">
      <c r="A18" s="10">
        <v>11</v>
      </c>
      <c r="B18" s="11" t="s">
        <v>9</v>
      </c>
      <c r="C18" s="20">
        <v>5203010</v>
      </c>
      <c r="D18" s="12" t="s">
        <v>19</v>
      </c>
      <c r="E18" s="34">
        <v>5203010014</v>
      </c>
      <c r="F18" s="17">
        <v>639</v>
      </c>
      <c r="G18" s="15">
        <v>0</v>
      </c>
      <c r="H18" s="15">
        <v>541</v>
      </c>
      <c r="I18" s="15">
        <f t="shared" si="0"/>
        <v>98</v>
      </c>
    </row>
    <row r="19" spans="1:9" ht="30" customHeight="1" x14ac:dyDescent="0.35">
      <c r="A19" s="10">
        <v>12</v>
      </c>
      <c r="B19" s="11" t="s">
        <v>9</v>
      </c>
      <c r="C19" s="20">
        <v>5203010</v>
      </c>
      <c r="D19" s="12" t="s">
        <v>20</v>
      </c>
      <c r="E19" s="34">
        <v>5203010015</v>
      </c>
      <c r="F19" s="17">
        <v>371</v>
      </c>
      <c r="G19" s="15">
        <v>5</v>
      </c>
      <c r="H19" s="15">
        <v>308</v>
      </c>
      <c r="I19" s="15">
        <f t="shared" si="0"/>
        <v>58</v>
      </c>
    </row>
    <row r="20" spans="1:9" ht="30" customHeight="1" x14ac:dyDescent="0.35">
      <c r="A20" s="10">
        <v>13</v>
      </c>
      <c r="B20" s="11" t="s">
        <v>9</v>
      </c>
      <c r="C20" s="20">
        <v>5203010</v>
      </c>
      <c r="D20" s="12" t="s">
        <v>21</v>
      </c>
      <c r="E20" s="34">
        <v>5203010016</v>
      </c>
      <c r="F20" s="17">
        <v>669</v>
      </c>
      <c r="G20" s="15">
        <v>0</v>
      </c>
      <c r="H20" s="15">
        <v>663</v>
      </c>
      <c r="I20" s="15">
        <f t="shared" si="0"/>
        <v>6</v>
      </c>
    </row>
    <row r="21" spans="1:9" ht="30" customHeight="1" x14ac:dyDescent="0.35">
      <c r="A21" s="10">
        <v>14</v>
      </c>
      <c r="B21" s="11" t="s">
        <v>9</v>
      </c>
      <c r="C21" s="20">
        <v>5203010</v>
      </c>
      <c r="D21" s="12" t="s">
        <v>22</v>
      </c>
      <c r="E21" s="34">
        <v>5203010018</v>
      </c>
      <c r="F21" s="17">
        <v>478</v>
      </c>
      <c r="G21" s="15">
        <v>25</v>
      </c>
      <c r="H21" s="15">
        <v>311</v>
      </c>
      <c r="I21" s="15">
        <f t="shared" si="0"/>
        <v>142</v>
      </c>
    </row>
    <row r="22" spans="1:9" ht="30" customHeight="1" x14ac:dyDescent="0.35">
      <c r="A22" s="10">
        <v>15</v>
      </c>
      <c r="B22" s="11" t="s">
        <v>9</v>
      </c>
      <c r="C22" s="20">
        <v>5203010</v>
      </c>
      <c r="D22" s="12" t="s">
        <v>23</v>
      </c>
      <c r="E22" s="34">
        <v>5203010019</v>
      </c>
      <c r="F22" s="17">
        <v>526</v>
      </c>
      <c r="G22" s="15">
        <v>576</v>
      </c>
      <c r="H22" s="15">
        <v>1</v>
      </c>
      <c r="I22" s="15">
        <f t="shared" si="0"/>
        <v>-51</v>
      </c>
    </row>
    <row r="23" spans="1:9" ht="30" customHeight="1" x14ac:dyDescent="0.35">
      <c r="A23" s="10">
        <v>16</v>
      </c>
      <c r="B23" s="11" t="s">
        <v>24</v>
      </c>
      <c r="C23" s="20">
        <v>5203020</v>
      </c>
      <c r="D23" s="12" t="s">
        <v>25</v>
      </c>
      <c r="E23" s="34">
        <v>5203020001</v>
      </c>
      <c r="F23" s="17">
        <v>1298</v>
      </c>
      <c r="G23" s="15">
        <v>165</v>
      </c>
      <c r="H23" s="15">
        <v>1612</v>
      </c>
      <c r="I23" s="15">
        <f t="shared" si="0"/>
        <v>-479</v>
      </c>
    </row>
    <row r="24" spans="1:9" ht="30" customHeight="1" x14ac:dyDescent="0.35">
      <c r="A24" s="10">
        <v>17</v>
      </c>
      <c r="B24" s="11" t="s">
        <v>24</v>
      </c>
      <c r="C24" s="20">
        <v>5203020</v>
      </c>
      <c r="D24" s="12" t="s">
        <v>24</v>
      </c>
      <c r="E24" s="34">
        <v>5203020012</v>
      </c>
      <c r="F24" s="17">
        <v>3893</v>
      </c>
      <c r="G24" s="15">
        <v>1280</v>
      </c>
      <c r="H24" s="15">
        <v>3892</v>
      </c>
      <c r="I24" s="15">
        <f t="shared" si="0"/>
        <v>-1279</v>
      </c>
    </row>
    <row r="25" spans="1:9" ht="30" customHeight="1" x14ac:dyDescent="0.35">
      <c r="A25" s="10">
        <v>18</v>
      </c>
      <c r="B25" s="11" t="s">
        <v>24</v>
      </c>
      <c r="C25" s="20">
        <v>5203020</v>
      </c>
      <c r="D25" s="12" t="s">
        <v>26</v>
      </c>
      <c r="E25" s="34">
        <v>5203020013</v>
      </c>
      <c r="F25" s="17">
        <v>1165</v>
      </c>
      <c r="G25" s="15">
        <v>555</v>
      </c>
      <c r="H25" s="15">
        <v>857</v>
      </c>
      <c r="I25" s="15">
        <f t="shared" si="0"/>
        <v>-247</v>
      </c>
    </row>
    <row r="26" spans="1:9" ht="30" customHeight="1" x14ac:dyDescent="0.35">
      <c r="A26" s="10">
        <v>19</v>
      </c>
      <c r="B26" s="11" t="s">
        <v>24</v>
      </c>
      <c r="C26" s="20">
        <v>5203020</v>
      </c>
      <c r="D26" s="12" t="s">
        <v>27</v>
      </c>
      <c r="E26" s="34">
        <v>5203020014</v>
      </c>
      <c r="F26" s="17">
        <v>1939</v>
      </c>
      <c r="G26" s="15">
        <v>629</v>
      </c>
      <c r="H26" s="15">
        <v>1911</v>
      </c>
      <c r="I26" s="15">
        <f t="shared" si="0"/>
        <v>-601</v>
      </c>
    </row>
    <row r="27" spans="1:9" ht="30" customHeight="1" x14ac:dyDescent="0.35">
      <c r="A27" s="10">
        <v>20</v>
      </c>
      <c r="B27" s="11" t="s">
        <v>24</v>
      </c>
      <c r="C27" s="20">
        <v>5203020</v>
      </c>
      <c r="D27" s="12" t="s">
        <v>28</v>
      </c>
      <c r="E27" s="34">
        <v>5203020015</v>
      </c>
      <c r="F27" s="17">
        <v>601</v>
      </c>
      <c r="G27" s="15">
        <v>14</v>
      </c>
      <c r="H27" s="15">
        <v>573</v>
      </c>
      <c r="I27" s="15">
        <f t="shared" si="0"/>
        <v>14</v>
      </c>
    </row>
    <row r="28" spans="1:9" ht="30" customHeight="1" x14ac:dyDescent="0.35">
      <c r="A28" s="10">
        <v>21</v>
      </c>
      <c r="B28" s="11" t="s">
        <v>24</v>
      </c>
      <c r="C28" s="20">
        <v>5203020</v>
      </c>
      <c r="D28" s="12" t="s">
        <v>29</v>
      </c>
      <c r="E28" s="34">
        <v>5203020016</v>
      </c>
      <c r="F28" s="17">
        <v>1940</v>
      </c>
      <c r="G28" s="15">
        <v>0</v>
      </c>
      <c r="H28" s="15">
        <v>2450</v>
      </c>
      <c r="I28" s="15">
        <f t="shared" si="0"/>
        <v>-510</v>
      </c>
    </row>
    <row r="29" spans="1:9" ht="30" customHeight="1" x14ac:dyDescent="0.35">
      <c r="A29" s="10">
        <v>22</v>
      </c>
      <c r="B29" s="11" t="s">
        <v>24</v>
      </c>
      <c r="C29" s="20">
        <v>5203020</v>
      </c>
      <c r="D29" s="12" t="s">
        <v>30</v>
      </c>
      <c r="E29" s="34">
        <v>5203020017</v>
      </c>
      <c r="F29" s="17">
        <v>1403</v>
      </c>
      <c r="G29" s="15">
        <v>176</v>
      </c>
      <c r="H29" s="15">
        <v>1603</v>
      </c>
      <c r="I29" s="15">
        <f t="shared" si="0"/>
        <v>-376</v>
      </c>
    </row>
    <row r="30" spans="1:9" ht="30" customHeight="1" x14ac:dyDescent="0.35">
      <c r="A30" s="10">
        <v>23</v>
      </c>
      <c r="B30" s="11" t="s">
        <v>24</v>
      </c>
      <c r="C30" s="20">
        <v>5203020</v>
      </c>
      <c r="D30" s="12" t="s">
        <v>31</v>
      </c>
      <c r="E30" s="34">
        <v>5203020018</v>
      </c>
      <c r="F30" s="17">
        <v>1202</v>
      </c>
      <c r="G30" s="15">
        <v>224</v>
      </c>
      <c r="H30" s="15">
        <v>1200</v>
      </c>
      <c r="I30" s="15">
        <f t="shared" si="0"/>
        <v>-222</v>
      </c>
    </row>
    <row r="31" spans="1:9" ht="30" customHeight="1" x14ac:dyDescent="0.35">
      <c r="A31" s="10">
        <v>24</v>
      </c>
      <c r="B31" s="11" t="s">
        <v>24</v>
      </c>
      <c r="C31" s="20">
        <v>5203020</v>
      </c>
      <c r="D31" s="12" t="s">
        <v>32</v>
      </c>
      <c r="E31" s="34">
        <v>5203020019</v>
      </c>
      <c r="F31" s="17">
        <v>571</v>
      </c>
      <c r="G31" s="15">
        <v>85</v>
      </c>
      <c r="H31" s="15">
        <v>335</v>
      </c>
      <c r="I31" s="15">
        <f t="shared" si="0"/>
        <v>151</v>
      </c>
    </row>
    <row r="32" spans="1:9" ht="30" customHeight="1" x14ac:dyDescent="0.35">
      <c r="A32" s="10">
        <v>25</v>
      </c>
      <c r="B32" s="11" t="s">
        <v>24</v>
      </c>
      <c r="C32" s="20">
        <v>5203020</v>
      </c>
      <c r="D32" s="12" t="s">
        <v>33</v>
      </c>
      <c r="E32" s="34">
        <v>5203020020</v>
      </c>
      <c r="F32" s="17">
        <v>1074</v>
      </c>
      <c r="G32" s="15">
        <v>42</v>
      </c>
      <c r="H32" s="15">
        <v>1199</v>
      </c>
      <c r="I32" s="15">
        <f t="shared" si="0"/>
        <v>-167</v>
      </c>
    </row>
    <row r="33" spans="1:9" ht="30" customHeight="1" x14ac:dyDescent="0.35">
      <c r="A33" s="10">
        <v>26</v>
      </c>
      <c r="B33" s="11" t="s">
        <v>24</v>
      </c>
      <c r="C33" s="20">
        <v>5203020</v>
      </c>
      <c r="D33" s="12" t="s">
        <v>34</v>
      </c>
      <c r="E33" s="34">
        <v>5203020021</v>
      </c>
      <c r="F33" s="17">
        <v>646</v>
      </c>
      <c r="G33" s="15">
        <v>291</v>
      </c>
      <c r="H33" s="15">
        <v>375</v>
      </c>
      <c r="I33" s="15">
        <f t="shared" si="0"/>
        <v>-20</v>
      </c>
    </row>
    <row r="34" spans="1:9" ht="30" customHeight="1" x14ac:dyDescent="0.35">
      <c r="A34" s="10">
        <v>27</v>
      </c>
      <c r="B34" s="11" t="s">
        <v>24</v>
      </c>
      <c r="C34" s="20">
        <v>5203020</v>
      </c>
      <c r="D34" s="12" t="s">
        <v>35</v>
      </c>
      <c r="E34" s="34">
        <v>5203020022</v>
      </c>
      <c r="F34" s="17">
        <v>479</v>
      </c>
      <c r="G34" s="15">
        <v>57</v>
      </c>
      <c r="H34" s="15">
        <v>362</v>
      </c>
      <c r="I34" s="15">
        <f t="shared" si="0"/>
        <v>60</v>
      </c>
    </row>
    <row r="35" spans="1:9" ht="30" customHeight="1" x14ac:dyDescent="0.35">
      <c r="A35" s="10">
        <v>28</v>
      </c>
      <c r="B35" s="11" t="s">
        <v>36</v>
      </c>
      <c r="C35" s="20">
        <v>5203030</v>
      </c>
      <c r="D35" s="12" t="s">
        <v>37</v>
      </c>
      <c r="E35" s="34">
        <v>5203030001</v>
      </c>
      <c r="F35" s="17">
        <v>1626</v>
      </c>
      <c r="G35" s="15">
        <v>0</v>
      </c>
      <c r="H35" s="15">
        <v>2080</v>
      </c>
      <c r="I35" s="15">
        <f t="shared" si="0"/>
        <v>-454</v>
      </c>
    </row>
    <row r="36" spans="1:9" ht="30" customHeight="1" x14ac:dyDescent="0.35">
      <c r="A36" s="10">
        <v>29</v>
      </c>
      <c r="B36" s="11" t="s">
        <v>36</v>
      </c>
      <c r="C36" s="20">
        <v>5203030</v>
      </c>
      <c r="D36" s="12" t="s">
        <v>38</v>
      </c>
      <c r="E36" s="34">
        <v>5203030002</v>
      </c>
      <c r="F36" s="17">
        <v>1571</v>
      </c>
      <c r="G36" s="15">
        <v>0</v>
      </c>
      <c r="H36" s="15">
        <v>1866</v>
      </c>
      <c r="I36" s="15">
        <f t="shared" si="0"/>
        <v>-295</v>
      </c>
    </row>
    <row r="37" spans="1:9" ht="30" customHeight="1" x14ac:dyDescent="0.35">
      <c r="A37" s="10">
        <v>30</v>
      </c>
      <c r="B37" s="11" t="s">
        <v>36</v>
      </c>
      <c r="C37" s="20">
        <v>5203030</v>
      </c>
      <c r="D37" s="12" t="s">
        <v>39</v>
      </c>
      <c r="E37" s="34">
        <v>5203030003</v>
      </c>
      <c r="F37" s="17">
        <v>1586</v>
      </c>
      <c r="G37" s="15">
        <v>65</v>
      </c>
      <c r="H37" s="15">
        <v>1933</v>
      </c>
      <c r="I37" s="15">
        <f t="shared" si="0"/>
        <v>-412</v>
      </c>
    </row>
    <row r="38" spans="1:9" ht="30" customHeight="1" x14ac:dyDescent="0.35">
      <c r="A38" s="10">
        <v>31</v>
      </c>
      <c r="B38" s="11" t="s">
        <v>36</v>
      </c>
      <c r="C38" s="20">
        <v>5203030</v>
      </c>
      <c r="D38" s="12" t="s">
        <v>40</v>
      </c>
      <c r="E38" s="34">
        <v>5203030004</v>
      </c>
      <c r="F38" s="10">
        <v>1947</v>
      </c>
      <c r="G38" s="15">
        <v>0</v>
      </c>
      <c r="H38" s="15">
        <v>1802</v>
      </c>
      <c r="I38" s="15">
        <f t="shared" si="0"/>
        <v>145</v>
      </c>
    </row>
    <row r="39" spans="1:9" ht="30" customHeight="1" x14ac:dyDescent="0.35">
      <c r="A39" s="10">
        <v>32</v>
      </c>
      <c r="B39" s="11" t="s">
        <v>36</v>
      </c>
      <c r="C39" s="20">
        <v>5203030</v>
      </c>
      <c r="D39" s="12" t="s">
        <v>36</v>
      </c>
      <c r="E39" s="34">
        <v>5203030005</v>
      </c>
      <c r="F39" s="17">
        <v>1813</v>
      </c>
      <c r="G39" s="15">
        <v>536</v>
      </c>
      <c r="H39" s="15">
        <v>1925</v>
      </c>
      <c r="I39" s="15">
        <f t="shared" si="0"/>
        <v>-648</v>
      </c>
    </row>
    <row r="40" spans="1:9" ht="30" customHeight="1" x14ac:dyDescent="0.35">
      <c r="A40" s="10">
        <v>33</v>
      </c>
      <c r="B40" s="11" t="s">
        <v>36</v>
      </c>
      <c r="C40" s="20">
        <v>5203030</v>
      </c>
      <c r="D40" s="12" t="s">
        <v>41</v>
      </c>
      <c r="E40" s="34">
        <v>5203030006</v>
      </c>
      <c r="F40" s="17">
        <v>2071</v>
      </c>
      <c r="G40" s="15">
        <v>418</v>
      </c>
      <c r="H40" s="15">
        <v>2468</v>
      </c>
      <c r="I40" s="15">
        <f t="shared" si="0"/>
        <v>-815</v>
      </c>
    </row>
    <row r="41" spans="1:9" ht="30" customHeight="1" x14ac:dyDescent="0.35">
      <c r="A41" s="10">
        <v>34</v>
      </c>
      <c r="B41" s="11" t="s">
        <v>36</v>
      </c>
      <c r="C41" s="20">
        <v>5203030</v>
      </c>
      <c r="D41" s="12" t="s">
        <v>42</v>
      </c>
      <c r="E41" s="34">
        <v>5203030007</v>
      </c>
      <c r="F41" s="10">
        <v>1211</v>
      </c>
      <c r="G41" s="15">
        <v>0</v>
      </c>
      <c r="H41" s="15">
        <v>1161</v>
      </c>
      <c r="I41" s="15">
        <f t="shared" si="0"/>
        <v>50</v>
      </c>
    </row>
    <row r="42" spans="1:9" ht="30" customHeight="1" x14ac:dyDescent="0.35">
      <c r="A42" s="10">
        <v>35</v>
      </c>
      <c r="B42" s="11" t="s">
        <v>36</v>
      </c>
      <c r="C42" s="20">
        <v>5203030</v>
      </c>
      <c r="D42" s="12" t="s">
        <v>43</v>
      </c>
      <c r="E42" s="34">
        <v>5203030010</v>
      </c>
      <c r="F42" s="10">
        <v>1011</v>
      </c>
      <c r="G42" s="15">
        <v>1011</v>
      </c>
      <c r="H42" s="15">
        <v>50</v>
      </c>
      <c r="I42" s="15">
        <f t="shared" si="0"/>
        <v>-50</v>
      </c>
    </row>
    <row r="43" spans="1:9" ht="30" customHeight="1" x14ac:dyDescent="0.35">
      <c r="A43" s="10">
        <v>36</v>
      </c>
      <c r="B43" s="11" t="s">
        <v>36</v>
      </c>
      <c r="C43" s="20">
        <v>5203030</v>
      </c>
      <c r="D43" s="12" t="s">
        <v>44</v>
      </c>
      <c r="E43" s="34">
        <v>5203030008</v>
      </c>
      <c r="F43" s="17">
        <v>1619</v>
      </c>
      <c r="G43" s="15">
        <v>0</v>
      </c>
      <c r="H43" s="15">
        <v>2115</v>
      </c>
      <c r="I43" s="15">
        <f t="shared" si="0"/>
        <v>-496</v>
      </c>
    </row>
    <row r="44" spans="1:9" ht="30" customHeight="1" x14ac:dyDescent="0.35">
      <c r="A44" s="10">
        <v>37</v>
      </c>
      <c r="B44" s="11" t="s">
        <v>36</v>
      </c>
      <c r="C44" s="20">
        <v>5203030</v>
      </c>
      <c r="D44" s="12" t="s">
        <v>45</v>
      </c>
      <c r="E44" s="34">
        <v>5203030009</v>
      </c>
      <c r="F44" s="10">
        <v>1713</v>
      </c>
      <c r="G44" s="15">
        <v>0</v>
      </c>
      <c r="H44" s="15">
        <v>1513</v>
      </c>
      <c r="I44" s="15">
        <f t="shared" si="0"/>
        <v>200</v>
      </c>
    </row>
    <row r="45" spans="1:9" ht="30" customHeight="1" x14ac:dyDescent="0.35">
      <c r="A45" s="10">
        <v>38</v>
      </c>
      <c r="B45" s="11" t="s">
        <v>36</v>
      </c>
      <c r="C45" s="20">
        <v>5203030</v>
      </c>
      <c r="D45" s="12" t="s">
        <v>46</v>
      </c>
      <c r="E45" s="34">
        <v>5203030012</v>
      </c>
      <c r="F45" s="17">
        <v>1347</v>
      </c>
      <c r="G45" s="15">
        <v>0</v>
      </c>
      <c r="H45" s="15">
        <v>1429</v>
      </c>
      <c r="I45" s="15">
        <f t="shared" si="0"/>
        <v>-82</v>
      </c>
    </row>
    <row r="46" spans="1:9" ht="30" customHeight="1" x14ac:dyDescent="0.35">
      <c r="A46" s="10">
        <v>39</v>
      </c>
      <c r="B46" s="11" t="s">
        <v>36</v>
      </c>
      <c r="C46" s="20">
        <v>5203030</v>
      </c>
      <c r="D46" s="12" t="s">
        <v>47</v>
      </c>
      <c r="E46" s="34">
        <v>5203030011</v>
      </c>
      <c r="F46" s="17">
        <v>1050</v>
      </c>
      <c r="G46" s="15">
        <v>70</v>
      </c>
      <c r="H46" s="15">
        <v>1225</v>
      </c>
      <c r="I46" s="15">
        <f t="shared" si="0"/>
        <v>-245</v>
      </c>
    </row>
    <row r="47" spans="1:9" ht="30" customHeight="1" x14ac:dyDescent="0.35">
      <c r="A47" s="10">
        <v>40</v>
      </c>
      <c r="B47" s="11" t="s">
        <v>36</v>
      </c>
      <c r="C47" s="20">
        <v>5203030</v>
      </c>
      <c r="D47" s="12" t="s">
        <v>48</v>
      </c>
      <c r="E47" s="34">
        <v>5203030014</v>
      </c>
      <c r="F47" s="10">
        <v>599</v>
      </c>
      <c r="G47" s="15">
        <v>102</v>
      </c>
      <c r="H47" s="15">
        <v>497</v>
      </c>
      <c r="I47" s="15">
        <f t="shared" si="0"/>
        <v>0</v>
      </c>
    </row>
    <row r="48" spans="1:9" ht="30" customHeight="1" x14ac:dyDescent="0.35">
      <c r="A48" s="10">
        <v>41</v>
      </c>
      <c r="B48" s="11" t="s">
        <v>36</v>
      </c>
      <c r="C48" s="20">
        <v>5203030</v>
      </c>
      <c r="D48" s="12" t="s">
        <v>49</v>
      </c>
      <c r="E48" s="34">
        <v>5203030013</v>
      </c>
      <c r="F48" s="17">
        <v>768</v>
      </c>
      <c r="G48" s="15">
        <v>149</v>
      </c>
      <c r="H48" s="15">
        <v>673</v>
      </c>
      <c r="I48" s="15">
        <f t="shared" si="0"/>
        <v>-54</v>
      </c>
    </row>
    <row r="49" spans="1:9" ht="30" customHeight="1" x14ac:dyDescent="0.35">
      <c r="A49" s="10">
        <v>42</v>
      </c>
      <c r="B49" s="11" t="s">
        <v>36</v>
      </c>
      <c r="C49" s="20">
        <v>5203030</v>
      </c>
      <c r="D49" s="12" t="s">
        <v>50</v>
      </c>
      <c r="E49" s="34">
        <v>5203030015</v>
      </c>
      <c r="F49" s="17">
        <v>519</v>
      </c>
      <c r="G49" s="15">
        <v>0</v>
      </c>
      <c r="H49" s="15">
        <v>396</v>
      </c>
      <c r="I49" s="15">
        <f t="shared" si="0"/>
        <v>123</v>
      </c>
    </row>
    <row r="50" spans="1:9" ht="30" customHeight="1" x14ac:dyDescent="0.35">
      <c r="A50" s="10">
        <v>43</v>
      </c>
      <c r="B50" s="11" t="s">
        <v>36</v>
      </c>
      <c r="C50" s="20">
        <v>5203030</v>
      </c>
      <c r="D50" s="12" t="s">
        <v>51</v>
      </c>
      <c r="E50" s="34">
        <v>5203030016</v>
      </c>
      <c r="F50" s="17">
        <v>648</v>
      </c>
      <c r="G50" s="15">
        <v>0</v>
      </c>
      <c r="H50" s="15">
        <v>712</v>
      </c>
      <c r="I50" s="15">
        <f t="shared" si="0"/>
        <v>-64</v>
      </c>
    </row>
    <row r="51" spans="1:9" ht="30" customHeight="1" x14ac:dyDescent="0.35">
      <c r="A51" s="10">
        <v>44</v>
      </c>
      <c r="B51" s="11" t="s">
        <v>52</v>
      </c>
      <c r="C51" s="20">
        <v>5203040</v>
      </c>
      <c r="D51" s="12" t="s">
        <v>53</v>
      </c>
      <c r="E51" s="34">
        <v>5203040001</v>
      </c>
      <c r="F51" s="17">
        <v>1289</v>
      </c>
      <c r="G51" s="15">
        <v>339</v>
      </c>
      <c r="H51" s="15">
        <v>1504</v>
      </c>
      <c r="I51" s="15">
        <f t="shared" si="0"/>
        <v>-554</v>
      </c>
    </row>
    <row r="52" spans="1:9" ht="30" customHeight="1" x14ac:dyDescent="0.35">
      <c r="A52" s="10">
        <v>45</v>
      </c>
      <c r="B52" s="11" t="s">
        <v>52</v>
      </c>
      <c r="C52" s="20">
        <v>5203040</v>
      </c>
      <c r="D52" s="12" t="s">
        <v>52</v>
      </c>
      <c r="E52" s="34">
        <v>5203040002</v>
      </c>
      <c r="F52" s="10">
        <v>1574</v>
      </c>
      <c r="G52" s="15">
        <v>351</v>
      </c>
      <c r="H52" s="15">
        <v>1794</v>
      </c>
      <c r="I52" s="15">
        <f t="shared" si="0"/>
        <v>-571</v>
      </c>
    </row>
    <row r="53" spans="1:9" ht="30" customHeight="1" x14ac:dyDescent="0.35">
      <c r="A53" s="10">
        <v>46</v>
      </c>
      <c r="B53" s="11" t="s">
        <v>52</v>
      </c>
      <c r="C53" s="20">
        <v>5203040</v>
      </c>
      <c r="D53" s="12" t="s">
        <v>54</v>
      </c>
      <c r="E53" s="34">
        <v>5203040003</v>
      </c>
      <c r="F53" s="17">
        <v>1538</v>
      </c>
      <c r="G53" s="15">
        <v>538</v>
      </c>
      <c r="H53" s="15">
        <v>1507</v>
      </c>
      <c r="I53" s="15">
        <f t="shared" si="0"/>
        <v>-507</v>
      </c>
    </row>
    <row r="54" spans="1:9" ht="30" customHeight="1" x14ac:dyDescent="0.35">
      <c r="A54" s="10">
        <v>47</v>
      </c>
      <c r="B54" s="11" t="s">
        <v>52</v>
      </c>
      <c r="C54" s="20">
        <v>5203040</v>
      </c>
      <c r="D54" s="12" t="s">
        <v>55</v>
      </c>
      <c r="E54" s="34">
        <v>5203040004</v>
      </c>
      <c r="F54" s="17">
        <v>1556</v>
      </c>
      <c r="G54" s="15">
        <v>643</v>
      </c>
      <c r="H54" s="15">
        <v>1650</v>
      </c>
      <c r="I54" s="15">
        <f t="shared" si="0"/>
        <v>-737</v>
      </c>
    </row>
    <row r="55" spans="1:9" ht="30" customHeight="1" x14ac:dyDescent="0.35">
      <c r="A55" s="10">
        <v>48</v>
      </c>
      <c r="B55" s="11" t="s">
        <v>52</v>
      </c>
      <c r="C55" s="20">
        <v>5203040</v>
      </c>
      <c r="D55" s="12" t="s">
        <v>56</v>
      </c>
      <c r="E55" s="34">
        <v>5203040005</v>
      </c>
      <c r="F55" s="10">
        <v>3079</v>
      </c>
      <c r="G55" s="15">
        <v>657</v>
      </c>
      <c r="H55" s="15">
        <v>4013</v>
      </c>
      <c r="I55" s="15">
        <f t="shared" si="0"/>
        <v>-1591</v>
      </c>
    </row>
    <row r="56" spans="1:9" ht="30" customHeight="1" x14ac:dyDescent="0.35">
      <c r="A56" s="10">
        <v>49</v>
      </c>
      <c r="B56" s="11" t="s">
        <v>52</v>
      </c>
      <c r="C56" s="20">
        <v>5203040</v>
      </c>
      <c r="D56" s="12" t="s">
        <v>57</v>
      </c>
      <c r="E56" s="34">
        <v>5203040006</v>
      </c>
      <c r="F56" s="17">
        <v>1709</v>
      </c>
      <c r="G56" s="15">
        <v>1982</v>
      </c>
      <c r="H56" s="15">
        <v>681</v>
      </c>
      <c r="I56" s="15">
        <f t="shared" si="0"/>
        <v>-954</v>
      </c>
    </row>
    <row r="57" spans="1:9" ht="30" customHeight="1" x14ac:dyDescent="0.35">
      <c r="A57" s="10">
        <v>50</v>
      </c>
      <c r="B57" s="11" t="s">
        <v>52</v>
      </c>
      <c r="C57" s="20">
        <v>5203040</v>
      </c>
      <c r="D57" s="12" t="s">
        <v>58</v>
      </c>
      <c r="E57" s="34">
        <v>5203040007</v>
      </c>
      <c r="F57" s="17">
        <v>407</v>
      </c>
      <c r="G57" s="15">
        <v>238</v>
      </c>
      <c r="H57" s="15">
        <v>140</v>
      </c>
      <c r="I57" s="15">
        <f t="shared" si="0"/>
        <v>29</v>
      </c>
    </row>
    <row r="58" spans="1:9" ht="30" customHeight="1" x14ac:dyDescent="0.35">
      <c r="A58" s="10">
        <v>51</v>
      </c>
      <c r="B58" s="11" t="s">
        <v>52</v>
      </c>
      <c r="C58" s="20">
        <v>5203040</v>
      </c>
      <c r="D58" s="12" t="s">
        <v>59</v>
      </c>
      <c r="E58" s="34">
        <v>5203040008</v>
      </c>
      <c r="F58" s="17">
        <v>1835</v>
      </c>
      <c r="G58" s="15">
        <v>479</v>
      </c>
      <c r="H58" s="15">
        <v>1938</v>
      </c>
      <c r="I58" s="15">
        <f t="shared" si="0"/>
        <v>-582</v>
      </c>
    </row>
    <row r="59" spans="1:9" ht="30" customHeight="1" x14ac:dyDescent="0.35">
      <c r="A59" s="10">
        <v>52</v>
      </c>
      <c r="B59" s="11" t="s">
        <v>52</v>
      </c>
      <c r="C59" s="20">
        <v>5203040</v>
      </c>
      <c r="D59" s="12" t="s">
        <v>60</v>
      </c>
      <c r="E59" s="34">
        <v>5203040009</v>
      </c>
      <c r="F59" s="10">
        <v>1302</v>
      </c>
      <c r="G59" s="15">
        <v>538</v>
      </c>
      <c r="H59" s="15">
        <v>1814</v>
      </c>
      <c r="I59" s="15">
        <f t="shared" si="0"/>
        <v>-1050</v>
      </c>
    </row>
    <row r="60" spans="1:9" ht="30" customHeight="1" x14ac:dyDescent="0.35">
      <c r="A60" s="10">
        <v>53</v>
      </c>
      <c r="B60" s="11" t="s">
        <v>52</v>
      </c>
      <c r="C60" s="20">
        <v>5203040</v>
      </c>
      <c r="D60" s="12" t="s">
        <v>61</v>
      </c>
      <c r="E60" s="34">
        <v>5203040010</v>
      </c>
      <c r="F60" s="17">
        <v>1252</v>
      </c>
      <c r="G60" s="15">
        <v>197</v>
      </c>
      <c r="H60" s="15">
        <v>1310</v>
      </c>
      <c r="I60" s="15">
        <f t="shared" si="0"/>
        <v>-255</v>
      </c>
    </row>
    <row r="61" spans="1:9" ht="30" customHeight="1" x14ac:dyDescent="0.35">
      <c r="A61" s="10">
        <v>54</v>
      </c>
      <c r="B61" s="11" t="s">
        <v>52</v>
      </c>
      <c r="C61" s="20">
        <v>5203040</v>
      </c>
      <c r="D61" s="12" t="s">
        <v>62</v>
      </c>
      <c r="E61" s="34">
        <v>5203040011</v>
      </c>
      <c r="F61" s="10">
        <v>1768</v>
      </c>
      <c r="G61" s="15">
        <v>1654</v>
      </c>
      <c r="H61" s="15">
        <f>14+17+100</f>
        <v>131</v>
      </c>
      <c r="I61" s="15">
        <f t="shared" si="0"/>
        <v>-17</v>
      </c>
    </row>
    <row r="62" spans="1:9" ht="30" customHeight="1" x14ac:dyDescent="0.35">
      <c r="A62" s="10">
        <v>55</v>
      </c>
      <c r="B62" s="11" t="s">
        <v>52</v>
      </c>
      <c r="C62" s="20">
        <v>5203040</v>
      </c>
      <c r="D62" s="12" t="s">
        <v>63</v>
      </c>
      <c r="E62" s="34">
        <v>5203040012</v>
      </c>
      <c r="F62" s="17">
        <v>502</v>
      </c>
      <c r="G62" s="15">
        <v>447</v>
      </c>
      <c r="H62" s="15">
        <v>234</v>
      </c>
      <c r="I62" s="15">
        <f t="shared" si="0"/>
        <v>-179</v>
      </c>
    </row>
    <row r="63" spans="1:9" ht="30" customHeight="1" x14ac:dyDescent="0.35">
      <c r="A63" s="10">
        <v>56</v>
      </c>
      <c r="B63" s="11" t="s">
        <v>52</v>
      </c>
      <c r="C63" s="20">
        <v>5203040</v>
      </c>
      <c r="D63" s="12" t="s">
        <v>64</v>
      </c>
      <c r="E63" s="34">
        <v>5203040013</v>
      </c>
      <c r="F63" s="17">
        <v>1044</v>
      </c>
      <c r="G63" s="15">
        <v>105</v>
      </c>
      <c r="H63" s="15">
        <v>1153</v>
      </c>
      <c r="I63" s="15">
        <f t="shared" si="0"/>
        <v>-214</v>
      </c>
    </row>
    <row r="64" spans="1:9" ht="30" customHeight="1" x14ac:dyDescent="0.35">
      <c r="A64" s="10">
        <v>57</v>
      </c>
      <c r="B64" s="11" t="s">
        <v>52</v>
      </c>
      <c r="C64" s="20">
        <v>5203040</v>
      </c>
      <c r="D64" s="12" t="s">
        <v>65</v>
      </c>
      <c r="E64" s="34">
        <v>5203040014</v>
      </c>
      <c r="F64" s="17">
        <v>646</v>
      </c>
      <c r="G64" s="15">
        <v>74</v>
      </c>
      <c r="H64" s="15">
        <v>725</v>
      </c>
      <c r="I64" s="15">
        <f t="shared" si="0"/>
        <v>-153</v>
      </c>
    </row>
    <row r="65" spans="1:9" ht="30" customHeight="1" x14ac:dyDescent="0.35">
      <c r="A65" s="10">
        <v>58</v>
      </c>
      <c r="B65" s="11" t="s">
        <v>66</v>
      </c>
      <c r="C65" s="20">
        <v>5203050</v>
      </c>
      <c r="D65" s="12" t="s">
        <v>67</v>
      </c>
      <c r="E65" s="34">
        <v>5203050001</v>
      </c>
      <c r="F65" s="10">
        <v>2953</v>
      </c>
      <c r="G65" s="15">
        <v>255</v>
      </c>
      <c r="H65" s="15">
        <v>2896</v>
      </c>
      <c r="I65" s="15">
        <f t="shared" si="0"/>
        <v>-198</v>
      </c>
    </row>
    <row r="66" spans="1:9" ht="30" customHeight="1" x14ac:dyDescent="0.35">
      <c r="A66" s="10">
        <v>59</v>
      </c>
      <c r="B66" s="11" t="s">
        <v>66</v>
      </c>
      <c r="C66" s="20">
        <v>5203050</v>
      </c>
      <c r="D66" s="12" t="s">
        <v>68</v>
      </c>
      <c r="E66" s="34">
        <v>5203050002</v>
      </c>
      <c r="F66" s="17">
        <v>3789</v>
      </c>
      <c r="G66" s="15">
        <v>614</v>
      </c>
      <c r="H66" s="15">
        <v>4452</v>
      </c>
      <c r="I66" s="15">
        <f t="shared" si="0"/>
        <v>-1277</v>
      </c>
    </row>
    <row r="67" spans="1:9" ht="30" customHeight="1" x14ac:dyDescent="0.35">
      <c r="A67" s="10">
        <v>60</v>
      </c>
      <c r="B67" s="11" t="s">
        <v>66</v>
      </c>
      <c r="C67" s="20">
        <v>5203050</v>
      </c>
      <c r="D67" s="12" t="s">
        <v>69</v>
      </c>
      <c r="E67" s="34">
        <v>5203050003</v>
      </c>
      <c r="F67" s="17">
        <v>3792</v>
      </c>
      <c r="G67" s="15">
        <v>1477</v>
      </c>
      <c r="H67" s="15">
        <v>3586</v>
      </c>
      <c r="I67" s="15">
        <f t="shared" si="0"/>
        <v>-1271</v>
      </c>
    </row>
    <row r="68" spans="1:9" ht="30" customHeight="1" x14ac:dyDescent="0.35">
      <c r="A68" s="10">
        <v>61</v>
      </c>
      <c r="B68" s="11" t="s">
        <v>66</v>
      </c>
      <c r="C68" s="20">
        <v>5203050</v>
      </c>
      <c r="D68" s="12" t="s">
        <v>70</v>
      </c>
      <c r="E68" s="34">
        <v>5203050004</v>
      </c>
      <c r="F68" s="10">
        <v>2986</v>
      </c>
      <c r="G68" s="15">
        <v>1433</v>
      </c>
      <c r="H68" s="15">
        <v>1803</v>
      </c>
      <c r="I68" s="15">
        <f t="shared" si="0"/>
        <v>-250</v>
      </c>
    </row>
    <row r="69" spans="1:9" ht="30" customHeight="1" x14ac:dyDescent="0.35">
      <c r="A69" s="10">
        <v>62</v>
      </c>
      <c r="B69" s="11" t="s">
        <v>66</v>
      </c>
      <c r="C69" s="20">
        <v>5203050</v>
      </c>
      <c r="D69" s="12" t="s">
        <v>71</v>
      </c>
      <c r="E69" s="34">
        <v>5203050007</v>
      </c>
      <c r="F69" s="17">
        <v>3180</v>
      </c>
      <c r="G69" s="15">
        <v>1264</v>
      </c>
      <c r="H69" s="15">
        <v>2925</v>
      </c>
      <c r="I69" s="15">
        <f t="shared" si="0"/>
        <v>-1009</v>
      </c>
    </row>
    <row r="70" spans="1:9" ht="30" customHeight="1" x14ac:dyDescent="0.35">
      <c r="A70" s="10">
        <v>63</v>
      </c>
      <c r="B70" s="11" t="s">
        <v>66</v>
      </c>
      <c r="C70" s="20">
        <v>5203050</v>
      </c>
      <c r="D70" s="12" t="s">
        <v>72</v>
      </c>
      <c r="E70" s="34">
        <v>5203050008</v>
      </c>
      <c r="F70" s="17">
        <v>3500</v>
      </c>
      <c r="G70" s="15">
        <v>663</v>
      </c>
      <c r="H70" s="15">
        <v>4212</v>
      </c>
      <c r="I70" s="15">
        <f t="shared" si="0"/>
        <v>-1375</v>
      </c>
    </row>
    <row r="71" spans="1:9" ht="30" customHeight="1" x14ac:dyDescent="0.35">
      <c r="A71" s="10">
        <v>64</v>
      </c>
      <c r="B71" s="11" t="s">
        <v>66</v>
      </c>
      <c r="C71" s="20">
        <v>5203050</v>
      </c>
      <c r="D71" s="12" t="s">
        <v>73</v>
      </c>
      <c r="E71" s="34">
        <v>5203050009</v>
      </c>
      <c r="F71" s="10">
        <v>3439</v>
      </c>
      <c r="G71" s="15">
        <v>2449</v>
      </c>
      <c r="H71" s="15">
        <v>1298</v>
      </c>
      <c r="I71" s="15">
        <f t="shared" si="0"/>
        <v>-308</v>
      </c>
    </row>
    <row r="72" spans="1:9" ht="30" customHeight="1" x14ac:dyDescent="0.35">
      <c r="A72" s="10">
        <v>65</v>
      </c>
      <c r="B72" s="11" t="s">
        <v>66</v>
      </c>
      <c r="C72" s="20">
        <v>5203050</v>
      </c>
      <c r="D72" s="12" t="s">
        <v>74</v>
      </c>
      <c r="E72" s="34">
        <v>5203050010</v>
      </c>
      <c r="F72" s="17">
        <v>1750</v>
      </c>
      <c r="G72" s="15">
        <v>743</v>
      </c>
      <c r="H72" s="15">
        <v>1513</v>
      </c>
      <c r="I72" s="15">
        <f t="shared" si="0"/>
        <v>-506</v>
      </c>
    </row>
    <row r="73" spans="1:9" ht="30" customHeight="1" x14ac:dyDescent="0.35">
      <c r="A73" s="10">
        <v>66</v>
      </c>
      <c r="B73" s="11" t="s">
        <v>66</v>
      </c>
      <c r="C73" s="20">
        <v>5203050</v>
      </c>
      <c r="D73" s="12" t="s">
        <v>75</v>
      </c>
      <c r="E73" s="34">
        <v>5203050011</v>
      </c>
      <c r="F73" s="10">
        <v>3180</v>
      </c>
      <c r="G73" s="15">
        <v>2690</v>
      </c>
      <c r="H73" s="15">
        <v>884</v>
      </c>
      <c r="I73" s="15">
        <f t="shared" ref="I73:I136" si="1">F73-(G73+H73)</f>
        <v>-394</v>
      </c>
    </row>
    <row r="74" spans="1:9" ht="30" customHeight="1" x14ac:dyDescent="0.35">
      <c r="A74" s="10">
        <v>67</v>
      </c>
      <c r="B74" s="11" t="s">
        <v>66</v>
      </c>
      <c r="C74" s="20">
        <v>5203050</v>
      </c>
      <c r="D74" s="12" t="s">
        <v>76</v>
      </c>
      <c r="E74" s="34">
        <v>5203050012</v>
      </c>
      <c r="F74" s="17">
        <v>1374</v>
      </c>
      <c r="G74" s="15">
        <v>674</v>
      </c>
      <c r="H74" s="15">
        <v>1079</v>
      </c>
      <c r="I74" s="15">
        <f t="shared" si="1"/>
        <v>-379</v>
      </c>
    </row>
    <row r="75" spans="1:9" ht="30" customHeight="1" x14ac:dyDescent="0.35">
      <c r="A75" s="10">
        <v>68</v>
      </c>
      <c r="B75" s="11" t="s">
        <v>77</v>
      </c>
      <c r="C75" s="20">
        <v>5203060</v>
      </c>
      <c r="D75" s="12" t="s">
        <v>78</v>
      </c>
      <c r="E75" s="34">
        <v>5203060001</v>
      </c>
      <c r="F75" s="10">
        <v>704</v>
      </c>
      <c r="G75" s="15">
        <v>43</v>
      </c>
      <c r="H75" s="15">
        <v>659</v>
      </c>
      <c r="I75" s="15">
        <f t="shared" si="1"/>
        <v>2</v>
      </c>
    </row>
    <row r="76" spans="1:9" ht="30" customHeight="1" x14ac:dyDescent="0.35">
      <c r="A76" s="10">
        <v>69</v>
      </c>
      <c r="B76" s="11" t="s">
        <v>77</v>
      </c>
      <c r="C76" s="20">
        <v>5203060</v>
      </c>
      <c r="D76" s="12" t="s">
        <v>79</v>
      </c>
      <c r="E76" s="34">
        <v>5203060002</v>
      </c>
      <c r="F76" s="10">
        <v>701</v>
      </c>
      <c r="G76" s="15">
        <v>145</v>
      </c>
      <c r="H76" s="15">
        <v>456</v>
      </c>
      <c r="I76" s="15">
        <f t="shared" si="1"/>
        <v>100</v>
      </c>
    </row>
    <row r="77" spans="1:9" ht="30" customHeight="1" x14ac:dyDescent="0.35">
      <c r="A77" s="10">
        <v>70</v>
      </c>
      <c r="B77" s="11" t="s">
        <v>77</v>
      </c>
      <c r="C77" s="20">
        <v>5203060</v>
      </c>
      <c r="D77" s="12" t="s">
        <v>80</v>
      </c>
      <c r="E77" s="34">
        <v>5203060003</v>
      </c>
      <c r="F77" s="17">
        <v>1074</v>
      </c>
      <c r="G77" s="15">
        <v>324</v>
      </c>
      <c r="H77" s="15">
        <v>939</v>
      </c>
      <c r="I77" s="15">
        <f t="shared" si="1"/>
        <v>-189</v>
      </c>
    </row>
    <row r="78" spans="1:9" ht="30" customHeight="1" x14ac:dyDescent="0.35">
      <c r="A78" s="10">
        <v>71</v>
      </c>
      <c r="B78" s="11" t="s">
        <v>77</v>
      </c>
      <c r="C78" s="20">
        <v>5203060</v>
      </c>
      <c r="D78" s="12" t="s">
        <v>81</v>
      </c>
      <c r="E78" s="34">
        <v>5203060004</v>
      </c>
      <c r="F78" s="17">
        <v>2786</v>
      </c>
      <c r="G78" s="15">
        <v>160</v>
      </c>
      <c r="H78" s="15">
        <v>2626</v>
      </c>
      <c r="I78" s="15">
        <f t="shared" si="1"/>
        <v>0</v>
      </c>
    </row>
    <row r="79" spans="1:9" ht="30" customHeight="1" x14ac:dyDescent="0.35">
      <c r="A79" s="10">
        <v>72</v>
      </c>
      <c r="B79" s="11" t="s">
        <v>77</v>
      </c>
      <c r="C79" s="20">
        <v>5203060</v>
      </c>
      <c r="D79" s="12" t="s">
        <v>77</v>
      </c>
      <c r="E79" s="34">
        <v>5203060005</v>
      </c>
      <c r="F79" s="10">
        <v>1271</v>
      </c>
      <c r="G79" s="15">
        <v>125</v>
      </c>
      <c r="H79" s="15">
        <v>1266</v>
      </c>
      <c r="I79" s="15">
        <f t="shared" si="1"/>
        <v>-120</v>
      </c>
    </row>
    <row r="80" spans="1:9" ht="30" customHeight="1" x14ac:dyDescent="0.35">
      <c r="A80" s="10">
        <v>73</v>
      </c>
      <c r="B80" s="11" t="s">
        <v>77</v>
      </c>
      <c r="C80" s="20">
        <v>5203060</v>
      </c>
      <c r="D80" s="12" t="s">
        <v>82</v>
      </c>
      <c r="E80" s="34">
        <v>5203060007</v>
      </c>
      <c r="F80" s="10">
        <v>1118</v>
      </c>
      <c r="G80" s="15">
        <v>33</v>
      </c>
      <c r="H80" s="15">
        <v>835</v>
      </c>
      <c r="I80" s="15">
        <f t="shared" si="1"/>
        <v>250</v>
      </c>
    </row>
    <row r="81" spans="1:9" ht="30" customHeight="1" x14ac:dyDescent="0.35">
      <c r="A81" s="10">
        <v>74</v>
      </c>
      <c r="B81" s="11" t="s">
        <v>77</v>
      </c>
      <c r="C81" s="20">
        <v>5203060</v>
      </c>
      <c r="D81" s="12" t="s">
        <v>83</v>
      </c>
      <c r="E81" s="34">
        <v>5203060006</v>
      </c>
      <c r="F81" s="10">
        <v>2197</v>
      </c>
      <c r="G81" s="15">
        <v>516</v>
      </c>
      <c r="H81" s="15">
        <v>1681</v>
      </c>
      <c r="I81" s="15">
        <f t="shared" si="1"/>
        <v>0</v>
      </c>
    </row>
    <row r="82" spans="1:9" ht="30" customHeight="1" x14ac:dyDescent="0.35">
      <c r="A82" s="10">
        <v>75</v>
      </c>
      <c r="B82" s="11" t="s">
        <v>77</v>
      </c>
      <c r="C82" s="20">
        <v>5203060</v>
      </c>
      <c r="D82" s="12" t="s">
        <v>84</v>
      </c>
      <c r="E82" s="34">
        <v>5203060009</v>
      </c>
      <c r="F82" s="10">
        <v>432</v>
      </c>
      <c r="G82" s="15">
        <v>327</v>
      </c>
      <c r="H82" s="15">
        <v>425</v>
      </c>
      <c r="I82" s="15">
        <f t="shared" si="1"/>
        <v>-320</v>
      </c>
    </row>
    <row r="83" spans="1:9" ht="30" customHeight="1" x14ac:dyDescent="0.35">
      <c r="A83" s="10">
        <v>76</v>
      </c>
      <c r="B83" s="11" t="s">
        <v>77</v>
      </c>
      <c r="C83" s="20">
        <v>5203060</v>
      </c>
      <c r="D83" s="12" t="s">
        <v>85</v>
      </c>
      <c r="E83" s="34">
        <v>5203060008</v>
      </c>
      <c r="F83" s="10">
        <v>799</v>
      </c>
      <c r="G83" s="15">
        <v>332</v>
      </c>
      <c r="H83" s="15">
        <v>267</v>
      </c>
      <c r="I83" s="15">
        <f t="shared" si="1"/>
        <v>200</v>
      </c>
    </row>
    <row r="84" spans="1:9" ht="30" customHeight="1" x14ac:dyDescent="0.35">
      <c r="A84" s="10">
        <v>77</v>
      </c>
      <c r="B84" s="11" t="s">
        <v>86</v>
      </c>
      <c r="C84" s="20">
        <v>5203070</v>
      </c>
      <c r="D84" s="12" t="s">
        <v>87</v>
      </c>
      <c r="E84" s="34">
        <v>5203070009</v>
      </c>
      <c r="F84" s="17">
        <v>2916</v>
      </c>
      <c r="G84" s="15">
        <v>1815</v>
      </c>
      <c r="H84" s="15">
        <v>1688</v>
      </c>
      <c r="I84" s="15">
        <f t="shared" si="1"/>
        <v>-587</v>
      </c>
    </row>
    <row r="85" spans="1:9" ht="30" customHeight="1" x14ac:dyDescent="0.35">
      <c r="A85" s="10">
        <v>78</v>
      </c>
      <c r="B85" s="11" t="s">
        <v>86</v>
      </c>
      <c r="C85" s="20">
        <v>5203070</v>
      </c>
      <c r="D85" s="12" t="s">
        <v>86</v>
      </c>
      <c r="E85" s="34">
        <v>5203070012</v>
      </c>
      <c r="F85" s="17">
        <v>2882</v>
      </c>
      <c r="G85" s="15">
        <v>1325</v>
      </c>
      <c r="H85" s="15">
        <v>2314</v>
      </c>
      <c r="I85" s="15">
        <f t="shared" si="1"/>
        <v>-757</v>
      </c>
    </row>
    <row r="86" spans="1:9" ht="30" customHeight="1" x14ac:dyDescent="0.35">
      <c r="A86" s="10">
        <v>79</v>
      </c>
      <c r="B86" s="11" t="s">
        <v>86</v>
      </c>
      <c r="C86" s="20">
        <v>5203070</v>
      </c>
      <c r="D86" s="12" t="s">
        <v>88</v>
      </c>
      <c r="E86" s="34">
        <v>5203070013</v>
      </c>
      <c r="F86" s="17">
        <v>1422</v>
      </c>
      <c r="G86" s="15">
        <v>237</v>
      </c>
      <c r="H86" s="15">
        <v>1474</v>
      </c>
      <c r="I86" s="15">
        <f t="shared" si="1"/>
        <v>-289</v>
      </c>
    </row>
    <row r="87" spans="1:9" ht="30" customHeight="1" x14ac:dyDescent="0.35">
      <c r="A87" s="10">
        <v>80</v>
      </c>
      <c r="B87" s="11" t="s">
        <v>86</v>
      </c>
      <c r="C87" s="20">
        <v>5203070</v>
      </c>
      <c r="D87" s="12" t="s">
        <v>89</v>
      </c>
      <c r="E87" s="34">
        <v>5203070001</v>
      </c>
      <c r="F87" s="17">
        <v>1208</v>
      </c>
      <c r="G87" s="15">
        <v>271</v>
      </c>
      <c r="H87" s="15">
        <v>1217</v>
      </c>
      <c r="I87" s="15">
        <f t="shared" si="1"/>
        <v>-280</v>
      </c>
    </row>
    <row r="88" spans="1:9" ht="30" customHeight="1" x14ac:dyDescent="0.35">
      <c r="A88" s="10">
        <v>81</v>
      </c>
      <c r="B88" s="11" t="s">
        <v>86</v>
      </c>
      <c r="C88" s="20">
        <v>5203070</v>
      </c>
      <c r="D88" s="12" t="s">
        <v>90</v>
      </c>
      <c r="E88" s="34">
        <v>5203070010</v>
      </c>
      <c r="F88" s="17">
        <v>2520</v>
      </c>
      <c r="G88" s="15">
        <v>680</v>
      </c>
      <c r="H88" s="15">
        <v>2431</v>
      </c>
      <c r="I88" s="15">
        <f t="shared" si="1"/>
        <v>-591</v>
      </c>
    </row>
    <row r="89" spans="1:9" ht="30" customHeight="1" x14ac:dyDescent="0.35">
      <c r="A89" s="10">
        <v>82</v>
      </c>
      <c r="B89" s="11" t="s">
        <v>86</v>
      </c>
      <c r="C89" s="20">
        <v>5203070</v>
      </c>
      <c r="D89" s="12" t="s">
        <v>91</v>
      </c>
      <c r="E89" s="34">
        <v>5203070007</v>
      </c>
      <c r="F89" s="17">
        <v>2371</v>
      </c>
      <c r="G89" s="15">
        <v>675</v>
      </c>
      <c r="H89" s="15">
        <v>2096</v>
      </c>
      <c r="I89" s="15">
        <f t="shared" si="1"/>
        <v>-400</v>
      </c>
    </row>
    <row r="90" spans="1:9" ht="30" customHeight="1" x14ac:dyDescent="0.35">
      <c r="A90" s="10">
        <v>83</v>
      </c>
      <c r="B90" s="11" t="s">
        <v>86</v>
      </c>
      <c r="C90" s="20">
        <v>5203070</v>
      </c>
      <c r="D90" s="12" t="s">
        <v>92</v>
      </c>
      <c r="E90" s="34">
        <v>5203070008</v>
      </c>
      <c r="F90" s="17">
        <v>1972</v>
      </c>
      <c r="G90" s="15">
        <v>910</v>
      </c>
      <c r="H90" s="15">
        <v>1439</v>
      </c>
      <c r="I90" s="15">
        <f t="shared" si="1"/>
        <v>-377</v>
      </c>
    </row>
    <row r="91" spans="1:9" ht="30" customHeight="1" x14ac:dyDescent="0.35">
      <c r="A91" s="10">
        <v>84</v>
      </c>
      <c r="B91" s="11" t="s">
        <v>86</v>
      </c>
      <c r="C91" s="20">
        <v>5203070</v>
      </c>
      <c r="D91" s="12" t="s">
        <v>93</v>
      </c>
      <c r="E91" s="34">
        <v>5203070011</v>
      </c>
      <c r="F91" s="17">
        <v>1980</v>
      </c>
      <c r="G91" s="15">
        <v>1213</v>
      </c>
      <c r="H91" s="15">
        <v>1262</v>
      </c>
      <c r="I91" s="15">
        <f t="shared" si="1"/>
        <v>-495</v>
      </c>
    </row>
    <row r="92" spans="1:9" ht="30" customHeight="1" x14ac:dyDescent="0.35">
      <c r="A92" s="10">
        <v>85</v>
      </c>
      <c r="B92" s="11" t="s">
        <v>86</v>
      </c>
      <c r="C92" s="20">
        <v>5203070</v>
      </c>
      <c r="D92" s="12" t="s">
        <v>94</v>
      </c>
      <c r="E92" s="34">
        <v>5203070006</v>
      </c>
      <c r="F92" s="17">
        <v>1820</v>
      </c>
      <c r="G92" s="15">
        <v>607</v>
      </c>
      <c r="H92" s="15">
        <v>1507</v>
      </c>
      <c r="I92" s="15">
        <f t="shared" si="1"/>
        <v>-294</v>
      </c>
    </row>
    <row r="93" spans="1:9" ht="30" customHeight="1" x14ac:dyDescent="0.35">
      <c r="A93" s="10">
        <v>86</v>
      </c>
      <c r="B93" s="11" t="s">
        <v>86</v>
      </c>
      <c r="C93" s="20">
        <v>5203070</v>
      </c>
      <c r="D93" s="12" t="s">
        <v>95</v>
      </c>
      <c r="E93" s="34">
        <v>5203070014</v>
      </c>
      <c r="F93" s="17">
        <v>1611</v>
      </c>
      <c r="G93" s="15">
        <v>814</v>
      </c>
      <c r="H93" s="15">
        <v>1121</v>
      </c>
      <c r="I93" s="15">
        <f t="shared" si="1"/>
        <v>-324</v>
      </c>
    </row>
    <row r="94" spans="1:9" ht="30" customHeight="1" x14ac:dyDescent="0.35">
      <c r="A94" s="10">
        <v>87</v>
      </c>
      <c r="B94" s="11" t="s">
        <v>86</v>
      </c>
      <c r="C94" s="20">
        <v>5203070</v>
      </c>
      <c r="D94" s="12" t="s">
        <v>96</v>
      </c>
      <c r="E94" s="34">
        <v>5203070005</v>
      </c>
      <c r="F94" s="17">
        <v>1584</v>
      </c>
      <c r="G94" s="15">
        <v>852</v>
      </c>
      <c r="H94" s="15">
        <v>956</v>
      </c>
      <c r="I94" s="15">
        <f t="shared" si="1"/>
        <v>-224</v>
      </c>
    </row>
    <row r="95" spans="1:9" ht="30" customHeight="1" x14ac:dyDescent="0.35">
      <c r="A95" s="10">
        <v>88</v>
      </c>
      <c r="B95" s="11" t="s">
        <v>86</v>
      </c>
      <c r="C95" s="20">
        <v>5203070</v>
      </c>
      <c r="D95" s="12" t="s">
        <v>97</v>
      </c>
      <c r="E95" s="34">
        <v>5203070015</v>
      </c>
      <c r="F95" s="17">
        <v>829</v>
      </c>
      <c r="G95" s="15">
        <v>254</v>
      </c>
      <c r="H95" s="15">
        <v>595</v>
      </c>
      <c r="I95" s="15">
        <f t="shared" si="1"/>
        <v>-20</v>
      </c>
    </row>
    <row r="96" spans="1:9" ht="30" customHeight="1" x14ac:dyDescent="0.35">
      <c r="A96" s="10">
        <v>89</v>
      </c>
      <c r="B96" s="11" t="s">
        <v>98</v>
      </c>
      <c r="C96" s="20">
        <v>5203080</v>
      </c>
      <c r="D96" s="12" t="s">
        <v>99</v>
      </c>
      <c r="E96" s="34">
        <v>5203080001</v>
      </c>
      <c r="F96" s="17">
        <v>933</v>
      </c>
      <c r="G96" s="15">
        <v>859</v>
      </c>
      <c r="H96" s="15">
        <v>255</v>
      </c>
      <c r="I96" s="15">
        <f t="shared" si="1"/>
        <v>-181</v>
      </c>
    </row>
    <row r="97" spans="1:9" ht="30" customHeight="1" x14ac:dyDescent="0.35">
      <c r="A97" s="10">
        <v>90</v>
      </c>
      <c r="B97" s="11" t="s">
        <v>98</v>
      </c>
      <c r="C97" s="20">
        <v>5203080</v>
      </c>
      <c r="D97" s="12" t="s">
        <v>100</v>
      </c>
      <c r="E97" s="34">
        <v>5203080002</v>
      </c>
      <c r="F97" s="17">
        <v>3076</v>
      </c>
      <c r="G97" s="15">
        <v>521</v>
      </c>
      <c r="H97" s="15">
        <v>3477</v>
      </c>
      <c r="I97" s="15">
        <f t="shared" si="1"/>
        <v>-922</v>
      </c>
    </row>
    <row r="98" spans="1:9" ht="30" customHeight="1" x14ac:dyDescent="0.35">
      <c r="A98" s="10">
        <v>91</v>
      </c>
      <c r="B98" s="11" t="s">
        <v>98</v>
      </c>
      <c r="C98" s="20">
        <v>5203080</v>
      </c>
      <c r="D98" s="12" t="s">
        <v>101</v>
      </c>
      <c r="E98" s="34">
        <v>5203080003</v>
      </c>
      <c r="F98" s="17">
        <v>1168</v>
      </c>
      <c r="G98" s="15">
        <v>0</v>
      </c>
      <c r="H98" s="15">
        <v>1226</v>
      </c>
      <c r="I98" s="15">
        <f t="shared" si="1"/>
        <v>-58</v>
      </c>
    </row>
    <row r="99" spans="1:9" ht="30" customHeight="1" x14ac:dyDescent="0.35">
      <c r="A99" s="10">
        <v>92</v>
      </c>
      <c r="B99" s="11" t="s">
        <v>98</v>
      </c>
      <c r="C99" s="20">
        <v>5203080</v>
      </c>
      <c r="D99" s="12" t="s">
        <v>102</v>
      </c>
      <c r="E99" s="34">
        <v>5203080004</v>
      </c>
      <c r="F99" s="17">
        <v>2753</v>
      </c>
      <c r="G99" s="15">
        <v>342</v>
      </c>
      <c r="H99" s="15">
        <v>3245</v>
      </c>
      <c r="I99" s="15">
        <f t="shared" si="1"/>
        <v>-834</v>
      </c>
    </row>
    <row r="100" spans="1:9" ht="30" customHeight="1" x14ac:dyDescent="0.35">
      <c r="A100" s="10">
        <v>93</v>
      </c>
      <c r="B100" s="11" t="s">
        <v>98</v>
      </c>
      <c r="C100" s="20">
        <v>5203080</v>
      </c>
      <c r="D100" s="12" t="s">
        <v>103</v>
      </c>
      <c r="E100" s="34">
        <v>5203080005</v>
      </c>
      <c r="F100" s="17">
        <v>2482</v>
      </c>
      <c r="G100" s="15">
        <v>647</v>
      </c>
      <c r="H100" s="15">
        <v>2520</v>
      </c>
      <c r="I100" s="15">
        <f t="shared" si="1"/>
        <v>-685</v>
      </c>
    </row>
    <row r="101" spans="1:9" ht="30" customHeight="1" x14ac:dyDescent="0.35">
      <c r="A101" s="10">
        <v>94</v>
      </c>
      <c r="B101" s="11" t="s">
        <v>98</v>
      </c>
      <c r="C101" s="20">
        <v>5203080</v>
      </c>
      <c r="D101" s="12" t="s">
        <v>98</v>
      </c>
      <c r="E101" s="34">
        <v>5203080006</v>
      </c>
      <c r="F101" s="17">
        <v>4143</v>
      </c>
      <c r="G101" s="15">
        <v>758</v>
      </c>
      <c r="H101" s="15">
        <v>4612</v>
      </c>
      <c r="I101" s="15">
        <f t="shared" si="1"/>
        <v>-1227</v>
      </c>
    </row>
    <row r="102" spans="1:9" ht="30" customHeight="1" x14ac:dyDescent="0.35">
      <c r="A102" s="10">
        <v>95</v>
      </c>
      <c r="B102" s="11" t="s">
        <v>98</v>
      </c>
      <c r="C102" s="20">
        <v>5203080</v>
      </c>
      <c r="D102" s="12" t="s">
        <v>104</v>
      </c>
      <c r="E102" s="34">
        <v>5203080013</v>
      </c>
      <c r="F102" s="17">
        <v>3515</v>
      </c>
      <c r="G102" s="15">
        <v>634</v>
      </c>
      <c r="H102" s="15">
        <v>3703</v>
      </c>
      <c r="I102" s="15">
        <f t="shared" si="1"/>
        <v>-822</v>
      </c>
    </row>
    <row r="103" spans="1:9" ht="30" customHeight="1" x14ac:dyDescent="0.35">
      <c r="A103" s="10">
        <v>96</v>
      </c>
      <c r="B103" s="11" t="s">
        <v>98</v>
      </c>
      <c r="C103" s="20">
        <v>5203080</v>
      </c>
      <c r="D103" s="12" t="s">
        <v>105</v>
      </c>
      <c r="E103" s="34">
        <v>5203080016</v>
      </c>
      <c r="F103" s="17">
        <v>1422</v>
      </c>
      <c r="G103" s="15">
        <v>0</v>
      </c>
      <c r="H103" s="15">
        <v>1660</v>
      </c>
      <c r="I103" s="15">
        <f t="shared" si="1"/>
        <v>-238</v>
      </c>
    </row>
    <row r="104" spans="1:9" ht="30" customHeight="1" x14ac:dyDescent="0.35">
      <c r="A104" s="10">
        <v>97</v>
      </c>
      <c r="B104" s="11" t="s">
        <v>98</v>
      </c>
      <c r="C104" s="20">
        <v>5203080</v>
      </c>
      <c r="D104" s="12" t="s">
        <v>106</v>
      </c>
      <c r="E104" s="34">
        <v>5203080015</v>
      </c>
      <c r="F104" s="10">
        <v>972</v>
      </c>
      <c r="G104" s="15">
        <v>234</v>
      </c>
      <c r="H104" s="15">
        <v>1865</v>
      </c>
      <c r="I104" s="15">
        <f t="shared" si="1"/>
        <v>-1127</v>
      </c>
    </row>
    <row r="105" spans="1:9" ht="30" customHeight="1" x14ac:dyDescent="0.35">
      <c r="A105" s="10">
        <v>98</v>
      </c>
      <c r="B105" s="11" t="s">
        <v>98</v>
      </c>
      <c r="C105" s="20">
        <v>5203080</v>
      </c>
      <c r="D105" s="12" t="s">
        <v>107</v>
      </c>
      <c r="E105" s="34">
        <v>5203080014</v>
      </c>
      <c r="F105" s="17">
        <v>979</v>
      </c>
      <c r="G105" s="15">
        <v>290</v>
      </c>
      <c r="H105" s="15">
        <v>864</v>
      </c>
      <c r="I105" s="15">
        <f t="shared" si="1"/>
        <v>-175</v>
      </c>
    </row>
    <row r="106" spans="1:9" ht="30" customHeight="1" x14ac:dyDescent="0.35">
      <c r="A106" s="10">
        <v>99</v>
      </c>
      <c r="B106" s="11" t="s">
        <v>98</v>
      </c>
      <c r="C106" s="20">
        <v>5203080</v>
      </c>
      <c r="D106" s="12" t="s">
        <v>108</v>
      </c>
      <c r="E106" s="34">
        <v>5203080018</v>
      </c>
      <c r="F106" s="17">
        <v>838</v>
      </c>
      <c r="G106" s="15">
        <v>0</v>
      </c>
      <c r="H106" s="15">
        <v>950</v>
      </c>
      <c r="I106" s="15">
        <f t="shared" si="1"/>
        <v>-112</v>
      </c>
    </row>
    <row r="107" spans="1:9" ht="30" customHeight="1" x14ac:dyDescent="0.35">
      <c r="A107" s="10">
        <v>100</v>
      </c>
      <c r="B107" s="11" t="s">
        <v>98</v>
      </c>
      <c r="C107" s="20">
        <v>5203080</v>
      </c>
      <c r="D107" s="12" t="s">
        <v>109</v>
      </c>
      <c r="E107" s="34">
        <v>5203080017</v>
      </c>
      <c r="F107" s="17">
        <v>530</v>
      </c>
      <c r="G107" s="15">
        <v>0</v>
      </c>
      <c r="H107" s="15">
        <v>434</v>
      </c>
      <c r="I107" s="15">
        <f t="shared" si="1"/>
        <v>96</v>
      </c>
    </row>
    <row r="108" spans="1:9" ht="30" customHeight="1" x14ac:dyDescent="0.35">
      <c r="A108" s="10">
        <v>101</v>
      </c>
      <c r="B108" s="11" t="s">
        <v>98</v>
      </c>
      <c r="C108" s="20">
        <v>5203080</v>
      </c>
      <c r="D108" s="12" t="s">
        <v>110</v>
      </c>
      <c r="E108" s="34">
        <v>5203080019</v>
      </c>
      <c r="F108" s="17">
        <v>1458</v>
      </c>
      <c r="G108" s="15">
        <v>336</v>
      </c>
      <c r="H108" s="15">
        <v>1239</v>
      </c>
      <c r="I108" s="15">
        <f t="shared" si="1"/>
        <v>-117</v>
      </c>
    </row>
    <row r="109" spans="1:9" ht="30" customHeight="1" x14ac:dyDescent="0.35">
      <c r="A109" s="10">
        <v>102</v>
      </c>
      <c r="B109" s="11" t="s">
        <v>98</v>
      </c>
      <c r="C109" s="20">
        <v>5203080</v>
      </c>
      <c r="D109" s="12" t="s">
        <v>111</v>
      </c>
      <c r="E109" s="34">
        <v>5203080020</v>
      </c>
      <c r="F109" s="17">
        <v>1524</v>
      </c>
      <c r="G109" s="15">
        <v>657</v>
      </c>
      <c r="H109" s="15">
        <v>1050</v>
      </c>
      <c r="I109" s="15">
        <f t="shared" si="1"/>
        <v>-183</v>
      </c>
    </row>
    <row r="110" spans="1:9" ht="30" customHeight="1" x14ac:dyDescent="0.35">
      <c r="A110" s="10">
        <v>103</v>
      </c>
      <c r="B110" s="11" t="s">
        <v>98</v>
      </c>
      <c r="C110" s="20">
        <v>5203080</v>
      </c>
      <c r="D110" s="12" t="s">
        <v>112</v>
      </c>
      <c r="E110" s="34">
        <v>5203080021</v>
      </c>
      <c r="F110" s="17">
        <v>1332</v>
      </c>
      <c r="G110" s="15">
        <v>626</v>
      </c>
      <c r="H110" s="15">
        <v>937</v>
      </c>
      <c r="I110" s="15">
        <f t="shared" si="1"/>
        <v>-231</v>
      </c>
    </row>
    <row r="111" spans="1:9" ht="30" customHeight="1" x14ac:dyDescent="0.35">
      <c r="A111" s="10">
        <v>104</v>
      </c>
      <c r="B111" s="11" t="s">
        <v>113</v>
      </c>
      <c r="C111" s="20">
        <v>5203090</v>
      </c>
      <c r="D111" s="12" t="s">
        <v>113</v>
      </c>
      <c r="E111" s="34">
        <v>5203090009</v>
      </c>
      <c r="F111" s="17">
        <v>2575</v>
      </c>
      <c r="G111" s="15">
        <v>2035</v>
      </c>
      <c r="H111" s="15">
        <v>1230</v>
      </c>
      <c r="I111" s="15">
        <f t="shared" si="1"/>
        <v>-690</v>
      </c>
    </row>
    <row r="112" spans="1:9" ht="30" customHeight="1" x14ac:dyDescent="0.35">
      <c r="A112" s="10">
        <v>105</v>
      </c>
      <c r="B112" s="11" t="s">
        <v>113</v>
      </c>
      <c r="C112" s="20">
        <v>5203090</v>
      </c>
      <c r="D112" s="12" t="s">
        <v>114</v>
      </c>
      <c r="E112" s="34">
        <v>5203090004</v>
      </c>
      <c r="F112" s="17">
        <v>2092</v>
      </c>
      <c r="G112" s="15">
        <v>1598</v>
      </c>
      <c r="H112" s="15">
        <v>1050</v>
      </c>
      <c r="I112" s="15">
        <f t="shared" si="1"/>
        <v>-556</v>
      </c>
    </row>
    <row r="113" spans="1:9" ht="30" customHeight="1" x14ac:dyDescent="0.35">
      <c r="A113" s="10">
        <v>106</v>
      </c>
      <c r="B113" s="11" t="s">
        <v>113</v>
      </c>
      <c r="C113" s="20">
        <v>5203090</v>
      </c>
      <c r="D113" s="12" t="s">
        <v>115</v>
      </c>
      <c r="E113" s="34">
        <v>5203090008</v>
      </c>
      <c r="F113" s="17">
        <v>1354</v>
      </c>
      <c r="G113" s="15">
        <v>906</v>
      </c>
      <c r="H113" s="15">
        <v>662</v>
      </c>
      <c r="I113" s="15">
        <f t="shared" si="1"/>
        <v>-214</v>
      </c>
    </row>
    <row r="114" spans="1:9" ht="30" customHeight="1" x14ac:dyDescent="0.35">
      <c r="A114" s="10">
        <v>107</v>
      </c>
      <c r="B114" s="11" t="s">
        <v>113</v>
      </c>
      <c r="C114" s="20">
        <v>5203090</v>
      </c>
      <c r="D114" s="12" t="s">
        <v>116</v>
      </c>
      <c r="E114" s="34">
        <v>5203090010</v>
      </c>
      <c r="F114" s="10">
        <v>1058</v>
      </c>
      <c r="G114" s="15">
        <v>1057</v>
      </c>
      <c r="H114" s="15">
        <v>126</v>
      </c>
      <c r="I114" s="15">
        <f t="shared" si="1"/>
        <v>-125</v>
      </c>
    </row>
    <row r="115" spans="1:9" ht="30" customHeight="1" x14ac:dyDescent="0.35">
      <c r="A115" s="10">
        <v>108</v>
      </c>
      <c r="B115" s="11" t="s">
        <v>113</v>
      </c>
      <c r="C115" s="20">
        <v>5203090</v>
      </c>
      <c r="D115" s="12" t="s">
        <v>117</v>
      </c>
      <c r="E115" s="34">
        <v>5203090012</v>
      </c>
      <c r="F115" s="10">
        <v>1381</v>
      </c>
      <c r="G115" s="15">
        <v>1200</v>
      </c>
      <c r="H115" s="15">
        <v>161</v>
      </c>
      <c r="I115" s="15">
        <f t="shared" si="1"/>
        <v>20</v>
      </c>
    </row>
    <row r="116" spans="1:9" ht="30" customHeight="1" x14ac:dyDescent="0.35">
      <c r="A116" s="10">
        <v>109</v>
      </c>
      <c r="B116" s="11" t="s">
        <v>113</v>
      </c>
      <c r="C116" s="20">
        <v>5203090</v>
      </c>
      <c r="D116" s="12" t="s">
        <v>118</v>
      </c>
      <c r="E116" s="34">
        <v>5203090011</v>
      </c>
      <c r="F116" s="17">
        <v>885</v>
      </c>
      <c r="G116" s="15">
        <v>423</v>
      </c>
      <c r="H116" s="15">
        <v>231</v>
      </c>
      <c r="I116" s="15">
        <f t="shared" si="1"/>
        <v>231</v>
      </c>
    </row>
    <row r="117" spans="1:9" ht="30" customHeight="1" x14ac:dyDescent="0.35">
      <c r="A117" s="10">
        <v>110</v>
      </c>
      <c r="B117" s="11" t="s">
        <v>113</v>
      </c>
      <c r="C117" s="20">
        <v>5203090</v>
      </c>
      <c r="D117" s="12" t="s">
        <v>119</v>
      </c>
      <c r="E117" s="34">
        <v>5203090015</v>
      </c>
      <c r="F117" s="17">
        <v>1234</v>
      </c>
      <c r="G117" s="15">
        <v>849</v>
      </c>
      <c r="H117" s="15">
        <v>796</v>
      </c>
      <c r="I117" s="15">
        <f t="shared" si="1"/>
        <v>-411</v>
      </c>
    </row>
    <row r="118" spans="1:9" ht="30" customHeight="1" x14ac:dyDescent="0.35">
      <c r="A118" s="10">
        <v>111</v>
      </c>
      <c r="B118" s="11" t="s">
        <v>113</v>
      </c>
      <c r="C118" s="20">
        <v>5203090</v>
      </c>
      <c r="D118" s="12" t="s">
        <v>120</v>
      </c>
      <c r="E118" s="34">
        <v>5203090014</v>
      </c>
      <c r="F118" s="17">
        <v>1870</v>
      </c>
      <c r="G118" s="15">
        <v>1304</v>
      </c>
      <c r="H118" s="15">
        <v>993</v>
      </c>
      <c r="I118" s="15">
        <f t="shared" si="1"/>
        <v>-427</v>
      </c>
    </row>
    <row r="119" spans="1:9" ht="30" customHeight="1" x14ac:dyDescent="0.35">
      <c r="A119" s="10">
        <v>112</v>
      </c>
      <c r="B119" s="11" t="s">
        <v>113</v>
      </c>
      <c r="C119" s="20">
        <v>5203090</v>
      </c>
      <c r="D119" s="12" t="s">
        <v>121</v>
      </c>
      <c r="E119" s="34">
        <v>5203090017</v>
      </c>
      <c r="F119" s="10">
        <v>2768</v>
      </c>
      <c r="G119" s="15">
        <v>2748</v>
      </c>
      <c r="H119" s="15">
        <v>100</v>
      </c>
      <c r="I119" s="15">
        <f t="shared" si="1"/>
        <v>-80</v>
      </c>
    </row>
    <row r="120" spans="1:9" ht="30" customHeight="1" x14ac:dyDescent="0.35">
      <c r="A120" s="10">
        <v>113</v>
      </c>
      <c r="B120" s="11" t="s">
        <v>113</v>
      </c>
      <c r="C120" s="20">
        <v>5203090</v>
      </c>
      <c r="D120" s="12" t="s">
        <v>122</v>
      </c>
      <c r="E120" s="34">
        <v>5203090020</v>
      </c>
      <c r="F120" s="10">
        <v>789</v>
      </c>
      <c r="G120" s="15">
        <v>759</v>
      </c>
      <c r="H120" s="15">
        <v>17</v>
      </c>
      <c r="I120" s="15">
        <f t="shared" si="1"/>
        <v>13</v>
      </c>
    </row>
    <row r="121" spans="1:9" ht="30" customHeight="1" x14ac:dyDescent="0.35">
      <c r="A121" s="10">
        <v>114</v>
      </c>
      <c r="B121" s="11" t="s">
        <v>113</v>
      </c>
      <c r="C121" s="20">
        <v>5203090</v>
      </c>
      <c r="D121" s="12" t="s">
        <v>123</v>
      </c>
      <c r="E121" s="34">
        <v>5203090021</v>
      </c>
      <c r="F121" s="17">
        <v>643</v>
      </c>
      <c r="G121" s="15">
        <v>537</v>
      </c>
      <c r="H121" s="15">
        <v>118</v>
      </c>
      <c r="I121" s="15">
        <f t="shared" si="1"/>
        <v>-12</v>
      </c>
    </row>
    <row r="122" spans="1:9" ht="30" customHeight="1" x14ac:dyDescent="0.35">
      <c r="A122" s="10">
        <v>115</v>
      </c>
      <c r="B122" s="11" t="s">
        <v>113</v>
      </c>
      <c r="C122" s="20">
        <v>5203090</v>
      </c>
      <c r="D122" s="12" t="s">
        <v>124</v>
      </c>
      <c r="E122" s="34">
        <v>5203090022</v>
      </c>
      <c r="F122" s="10">
        <v>1299</v>
      </c>
      <c r="G122" s="15">
        <v>1299</v>
      </c>
      <c r="H122" s="15">
        <v>50</v>
      </c>
      <c r="I122" s="15">
        <f t="shared" si="1"/>
        <v>-50</v>
      </c>
    </row>
    <row r="123" spans="1:9" ht="30" customHeight="1" x14ac:dyDescent="0.35">
      <c r="A123" s="10">
        <v>116</v>
      </c>
      <c r="B123" s="11" t="s">
        <v>113</v>
      </c>
      <c r="C123" s="20">
        <v>5203090</v>
      </c>
      <c r="D123" s="12" t="s">
        <v>125</v>
      </c>
      <c r="E123" s="34">
        <v>5203090027</v>
      </c>
      <c r="F123" s="10">
        <v>1394</v>
      </c>
      <c r="G123" s="15">
        <v>1393</v>
      </c>
      <c r="H123" s="15">
        <v>103</v>
      </c>
      <c r="I123" s="15">
        <f t="shared" si="1"/>
        <v>-102</v>
      </c>
    </row>
    <row r="124" spans="1:9" ht="30" customHeight="1" x14ac:dyDescent="0.35">
      <c r="A124" s="10">
        <v>117</v>
      </c>
      <c r="B124" s="11" t="s">
        <v>113</v>
      </c>
      <c r="C124" s="20">
        <v>5203090</v>
      </c>
      <c r="D124" s="12" t="s">
        <v>126</v>
      </c>
      <c r="E124" s="34">
        <v>5203090026</v>
      </c>
      <c r="F124" s="17">
        <v>661</v>
      </c>
      <c r="G124" s="15">
        <v>570</v>
      </c>
      <c r="H124" s="15">
        <v>154</v>
      </c>
      <c r="I124" s="15">
        <f t="shared" si="1"/>
        <v>-63</v>
      </c>
    </row>
    <row r="125" spans="1:9" ht="30" customHeight="1" x14ac:dyDescent="0.35">
      <c r="A125" s="10">
        <v>118</v>
      </c>
      <c r="B125" s="11" t="s">
        <v>127</v>
      </c>
      <c r="C125" s="20">
        <v>5203100</v>
      </c>
      <c r="D125" s="12" t="s">
        <v>128</v>
      </c>
      <c r="E125" s="34">
        <v>5203100003</v>
      </c>
      <c r="F125" s="10">
        <v>800</v>
      </c>
      <c r="G125" s="15">
        <v>313</v>
      </c>
      <c r="H125" s="15">
        <v>331</v>
      </c>
      <c r="I125" s="15">
        <f t="shared" si="1"/>
        <v>156</v>
      </c>
    </row>
    <row r="126" spans="1:9" ht="30" customHeight="1" x14ac:dyDescent="0.35">
      <c r="A126" s="10">
        <v>119</v>
      </c>
      <c r="B126" s="11" t="s">
        <v>127</v>
      </c>
      <c r="C126" s="20">
        <v>5203100</v>
      </c>
      <c r="D126" s="12" t="s">
        <v>129</v>
      </c>
      <c r="E126" s="34">
        <v>5203100002</v>
      </c>
      <c r="F126" s="10">
        <v>1845</v>
      </c>
      <c r="G126" s="15">
        <v>1529</v>
      </c>
      <c r="H126" s="15">
        <v>316</v>
      </c>
      <c r="I126" s="15">
        <f t="shared" si="1"/>
        <v>0</v>
      </c>
    </row>
    <row r="127" spans="1:9" ht="30" customHeight="1" x14ac:dyDescent="0.35">
      <c r="A127" s="10">
        <v>120</v>
      </c>
      <c r="B127" s="11" t="s">
        <v>127</v>
      </c>
      <c r="C127" s="20">
        <v>5203100</v>
      </c>
      <c r="D127" s="12" t="s">
        <v>127</v>
      </c>
      <c r="E127" s="34">
        <v>5203100001</v>
      </c>
      <c r="F127" s="17">
        <v>1216</v>
      </c>
      <c r="G127" s="15">
        <v>775</v>
      </c>
      <c r="H127" s="15">
        <v>739</v>
      </c>
      <c r="I127" s="15">
        <f t="shared" si="1"/>
        <v>-298</v>
      </c>
    </row>
    <row r="128" spans="1:9" ht="30" customHeight="1" x14ac:dyDescent="0.35">
      <c r="A128" s="10">
        <v>121</v>
      </c>
      <c r="B128" s="11" t="s">
        <v>127</v>
      </c>
      <c r="C128" s="20">
        <v>5203100</v>
      </c>
      <c r="D128" s="12" t="s">
        <v>130</v>
      </c>
      <c r="E128" s="34">
        <v>5203100005</v>
      </c>
      <c r="F128" s="17">
        <v>1251</v>
      </c>
      <c r="G128" s="15">
        <v>176</v>
      </c>
      <c r="H128" s="15">
        <v>1180</v>
      </c>
      <c r="I128" s="15">
        <f t="shared" si="1"/>
        <v>-105</v>
      </c>
    </row>
    <row r="129" spans="1:9" ht="30" customHeight="1" x14ac:dyDescent="0.35">
      <c r="A129" s="10">
        <v>122</v>
      </c>
      <c r="B129" s="11" t="s">
        <v>127</v>
      </c>
      <c r="C129" s="20">
        <v>5203100</v>
      </c>
      <c r="D129" s="12" t="s">
        <v>131</v>
      </c>
      <c r="E129" s="34">
        <v>5203100004</v>
      </c>
      <c r="F129" s="17">
        <v>1079</v>
      </c>
      <c r="G129" s="15">
        <v>422</v>
      </c>
      <c r="H129" s="15">
        <f>753</f>
        <v>753</v>
      </c>
      <c r="I129" s="15">
        <f t="shared" si="1"/>
        <v>-96</v>
      </c>
    </row>
    <row r="130" spans="1:9" ht="30" customHeight="1" x14ac:dyDescent="0.35">
      <c r="A130" s="10">
        <v>123</v>
      </c>
      <c r="B130" s="11" t="s">
        <v>127</v>
      </c>
      <c r="C130" s="20">
        <v>5203100</v>
      </c>
      <c r="D130" s="12" t="s">
        <v>132</v>
      </c>
      <c r="E130" s="34">
        <v>5203100006</v>
      </c>
      <c r="F130" s="10">
        <v>956</v>
      </c>
      <c r="G130" s="15">
        <v>335</v>
      </c>
      <c r="H130" s="15">
        <v>421</v>
      </c>
      <c r="I130" s="15">
        <f t="shared" si="1"/>
        <v>200</v>
      </c>
    </row>
    <row r="131" spans="1:9" ht="30" customHeight="1" x14ac:dyDescent="0.35">
      <c r="A131" s="10">
        <v>124</v>
      </c>
      <c r="B131" s="11" t="s">
        <v>127</v>
      </c>
      <c r="C131" s="20">
        <v>5203100</v>
      </c>
      <c r="D131" s="12" t="s">
        <v>133</v>
      </c>
      <c r="E131" s="34">
        <v>5203100007</v>
      </c>
      <c r="F131" s="10">
        <v>992</v>
      </c>
      <c r="G131" s="15">
        <v>392</v>
      </c>
      <c r="H131" s="15">
        <v>275</v>
      </c>
      <c r="I131" s="15">
        <f t="shared" si="1"/>
        <v>325</v>
      </c>
    </row>
    <row r="132" spans="1:9" ht="30" customHeight="1" x14ac:dyDescent="0.35">
      <c r="A132" s="10">
        <v>125</v>
      </c>
      <c r="B132" s="11" t="s">
        <v>127</v>
      </c>
      <c r="C132" s="20">
        <v>5203100</v>
      </c>
      <c r="D132" s="12" t="s">
        <v>134</v>
      </c>
      <c r="E132" s="34">
        <v>5203100008</v>
      </c>
      <c r="F132" s="10">
        <v>930</v>
      </c>
      <c r="G132" s="15">
        <v>132</v>
      </c>
      <c r="H132" s="15">
        <v>598</v>
      </c>
      <c r="I132" s="15">
        <f t="shared" si="1"/>
        <v>200</v>
      </c>
    </row>
    <row r="133" spans="1:9" ht="30" customHeight="1" x14ac:dyDescent="0.35">
      <c r="A133" s="10">
        <v>126</v>
      </c>
      <c r="B133" s="11" t="s">
        <v>127</v>
      </c>
      <c r="C133" s="20">
        <v>5203100</v>
      </c>
      <c r="D133" s="12" t="s">
        <v>135</v>
      </c>
      <c r="E133" s="34">
        <v>5203100009</v>
      </c>
      <c r="F133" s="17">
        <v>646</v>
      </c>
      <c r="G133" s="15">
        <v>401</v>
      </c>
      <c r="H133" s="15">
        <v>303</v>
      </c>
      <c r="I133" s="15">
        <f t="shared" si="1"/>
        <v>-58</v>
      </c>
    </row>
    <row r="134" spans="1:9" ht="30" customHeight="1" x14ac:dyDescent="0.35">
      <c r="A134" s="10">
        <v>127</v>
      </c>
      <c r="B134" s="11" t="s">
        <v>127</v>
      </c>
      <c r="C134" s="20">
        <v>5203100</v>
      </c>
      <c r="D134" s="12" t="s">
        <v>136</v>
      </c>
      <c r="E134" s="34">
        <v>5203100010</v>
      </c>
      <c r="F134" s="17">
        <v>509</v>
      </c>
      <c r="G134" s="15">
        <v>324</v>
      </c>
      <c r="H134" s="15">
        <v>200</v>
      </c>
      <c r="I134" s="15">
        <f t="shared" si="1"/>
        <v>-15</v>
      </c>
    </row>
    <row r="135" spans="1:9" ht="30" customHeight="1" x14ac:dyDescent="0.35">
      <c r="A135" s="10">
        <v>128</v>
      </c>
      <c r="B135" s="11" t="s">
        <v>127</v>
      </c>
      <c r="C135" s="20">
        <v>5203100</v>
      </c>
      <c r="D135" s="12" t="s">
        <v>137</v>
      </c>
      <c r="E135" s="34">
        <v>5203100011</v>
      </c>
      <c r="F135" s="17">
        <v>813</v>
      </c>
      <c r="G135" s="15">
        <v>237</v>
      </c>
      <c r="H135" s="15">
        <v>653</v>
      </c>
      <c r="I135" s="15">
        <f t="shared" si="1"/>
        <v>-77</v>
      </c>
    </row>
    <row r="136" spans="1:9" ht="30" customHeight="1" x14ac:dyDescent="0.35">
      <c r="A136" s="10">
        <v>129</v>
      </c>
      <c r="B136" s="11" t="s">
        <v>138</v>
      </c>
      <c r="C136" s="20">
        <v>5203031</v>
      </c>
      <c r="D136" s="12" t="s">
        <v>139</v>
      </c>
      <c r="E136" s="34">
        <v>5203031004</v>
      </c>
      <c r="F136" s="17">
        <v>1107</v>
      </c>
      <c r="G136" s="15">
        <v>647</v>
      </c>
      <c r="H136" s="15">
        <v>955</v>
      </c>
      <c r="I136" s="15">
        <f t="shared" si="1"/>
        <v>-495</v>
      </c>
    </row>
    <row r="137" spans="1:9" ht="30" customHeight="1" x14ac:dyDescent="0.35">
      <c r="A137" s="10">
        <v>130</v>
      </c>
      <c r="B137" s="11" t="s">
        <v>138</v>
      </c>
      <c r="C137" s="20">
        <v>5203031</v>
      </c>
      <c r="D137" s="12" t="s">
        <v>140</v>
      </c>
      <c r="E137" s="34">
        <v>5203031003</v>
      </c>
      <c r="F137" s="17">
        <v>2179</v>
      </c>
      <c r="G137" s="15">
        <v>1117</v>
      </c>
      <c r="H137" s="15">
        <v>1960</v>
      </c>
      <c r="I137" s="15">
        <f t="shared" ref="I137:I200" si="2">F137-(G137+H137)</f>
        <v>-898</v>
      </c>
    </row>
    <row r="138" spans="1:9" ht="30" customHeight="1" x14ac:dyDescent="0.35">
      <c r="A138" s="10">
        <v>131</v>
      </c>
      <c r="B138" s="11" t="s">
        <v>138</v>
      </c>
      <c r="C138" s="20">
        <v>5203031</v>
      </c>
      <c r="D138" s="12" t="s">
        <v>141</v>
      </c>
      <c r="E138" s="34">
        <v>5203031002</v>
      </c>
      <c r="F138" s="10">
        <v>2115</v>
      </c>
      <c r="G138" s="15">
        <v>377</v>
      </c>
      <c r="H138" s="15">
        <v>1888</v>
      </c>
      <c r="I138" s="15">
        <f t="shared" si="2"/>
        <v>-150</v>
      </c>
    </row>
    <row r="139" spans="1:9" ht="30" customHeight="1" x14ac:dyDescent="0.35">
      <c r="A139" s="10">
        <v>132</v>
      </c>
      <c r="B139" s="11" t="s">
        <v>138</v>
      </c>
      <c r="C139" s="20">
        <v>5203031</v>
      </c>
      <c r="D139" s="12" t="s">
        <v>142</v>
      </c>
      <c r="E139" s="34">
        <v>5203031005</v>
      </c>
      <c r="F139" s="10">
        <v>2895</v>
      </c>
      <c r="G139" s="15">
        <v>2820</v>
      </c>
      <c r="H139" s="15">
        <v>175</v>
      </c>
      <c r="I139" s="15">
        <f t="shared" si="2"/>
        <v>-100</v>
      </c>
    </row>
    <row r="140" spans="1:9" ht="30" customHeight="1" x14ac:dyDescent="0.35">
      <c r="A140" s="10">
        <v>133</v>
      </c>
      <c r="B140" s="11" t="s">
        <v>138</v>
      </c>
      <c r="C140" s="20">
        <v>5203031</v>
      </c>
      <c r="D140" s="12" t="s">
        <v>143</v>
      </c>
      <c r="E140" s="34">
        <v>5203031006</v>
      </c>
      <c r="F140" s="17">
        <v>1328</v>
      </c>
      <c r="G140" s="15">
        <v>594</v>
      </c>
      <c r="H140" s="15">
        <v>1311</v>
      </c>
      <c r="I140" s="15">
        <f t="shared" si="2"/>
        <v>-577</v>
      </c>
    </row>
    <row r="141" spans="1:9" ht="30" customHeight="1" x14ac:dyDescent="0.35">
      <c r="A141" s="10">
        <v>134</v>
      </c>
      <c r="B141" s="11" t="s">
        <v>138</v>
      </c>
      <c r="C141" s="20">
        <v>5203031</v>
      </c>
      <c r="D141" s="12" t="s">
        <v>144</v>
      </c>
      <c r="E141" s="34">
        <v>5203031008</v>
      </c>
      <c r="F141" s="17">
        <v>1208</v>
      </c>
      <c r="G141" s="15">
        <v>1086</v>
      </c>
      <c r="H141" s="15">
        <v>346</v>
      </c>
      <c r="I141" s="15">
        <f t="shared" si="2"/>
        <v>-224</v>
      </c>
    </row>
    <row r="142" spans="1:9" ht="30" customHeight="1" x14ac:dyDescent="0.35">
      <c r="A142" s="10">
        <v>135</v>
      </c>
      <c r="B142" s="11" t="s">
        <v>138</v>
      </c>
      <c r="C142" s="20">
        <v>5203031</v>
      </c>
      <c r="D142" s="12" t="s">
        <v>145</v>
      </c>
      <c r="E142" s="34">
        <v>5203031007</v>
      </c>
      <c r="F142" s="17">
        <v>1929</v>
      </c>
      <c r="G142" s="15">
        <v>1620</v>
      </c>
      <c r="H142" s="15">
        <v>1032</v>
      </c>
      <c r="I142" s="15">
        <f t="shared" si="2"/>
        <v>-723</v>
      </c>
    </row>
    <row r="143" spans="1:9" ht="30" customHeight="1" x14ac:dyDescent="0.35">
      <c r="A143" s="10">
        <v>136</v>
      </c>
      <c r="B143" s="11" t="s">
        <v>138</v>
      </c>
      <c r="C143" s="20">
        <v>5203031</v>
      </c>
      <c r="D143" s="12" t="s">
        <v>146</v>
      </c>
      <c r="E143" s="34">
        <v>5203031009</v>
      </c>
      <c r="F143" s="10">
        <v>1048</v>
      </c>
      <c r="G143" s="15">
        <v>919</v>
      </c>
      <c r="H143" s="15">
        <v>129</v>
      </c>
      <c r="I143" s="15">
        <f t="shared" si="2"/>
        <v>0</v>
      </c>
    </row>
    <row r="144" spans="1:9" ht="30" customHeight="1" x14ac:dyDescent="0.35">
      <c r="A144" s="10">
        <v>137</v>
      </c>
      <c r="B144" s="11" t="s">
        <v>147</v>
      </c>
      <c r="C144" s="20">
        <v>5203051</v>
      </c>
      <c r="D144" s="12" t="s">
        <v>148</v>
      </c>
      <c r="E144" s="34">
        <v>5203051001</v>
      </c>
      <c r="F144" s="17">
        <v>1589</v>
      </c>
      <c r="G144" s="15">
        <v>405</v>
      </c>
      <c r="H144" s="15">
        <v>1508</v>
      </c>
      <c r="I144" s="15">
        <f t="shared" si="2"/>
        <v>-324</v>
      </c>
    </row>
    <row r="145" spans="1:9" ht="30" customHeight="1" x14ac:dyDescent="0.35">
      <c r="A145" s="10">
        <v>138</v>
      </c>
      <c r="B145" s="11" t="s">
        <v>147</v>
      </c>
      <c r="C145" s="20">
        <v>5203051</v>
      </c>
      <c r="D145" s="12" t="s">
        <v>147</v>
      </c>
      <c r="E145" s="34">
        <v>5203051002</v>
      </c>
      <c r="F145" s="10">
        <v>1652</v>
      </c>
      <c r="G145" s="15">
        <v>1171</v>
      </c>
      <c r="H145" s="15">
        <v>1705</v>
      </c>
      <c r="I145" s="15">
        <f t="shared" si="2"/>
        <v>-1224</v>
      </c>
    </row>
    <row r="146" spans="1:9" ht="30" customHeight="1" x14ac:dyDescent="0.35">
      <c r="A146" s="10">
        <v>139</v>
      </c>
      <c r="B146" s="11" t="s">
        <v>147</v>
      </c>
      <c r="C146" s="20">
        <v>5203051</v>
      </c>
      <c r="D146" s="12" t="s">
        <v>149</v>
      </c>
      <c r="E146" s="34">
        <v>5203051003</v>
      </c>
      <c r="F146" s="10">
        <v>2286</v>
      </c>
      <c r="G146" s="15">
        <v>1325</v>
      </c>
      <c r="H146" s="15">
        <v>1211</v>
      </c>
      <c r="I146" s="15">
        <f t="shared" si="2"/>
        <v>-250</v>
      </c>
    </row>
    <row r="147" spans="1:9" ht="30" customHeight="1" x14ac:dyDescent="0.35">
      <c r="A147" s="10">
        <v>140</v>
      </c>
      <c r="B147" s="11" t="s">
        <v>147</v>
      </c>
      <c r="C147" s="20">
        <v>5203051</v>
      </c>
      <c r="D147" s="12" t="s">
        <v>150</v>
      </c>
      <c r="E147" s="34">
        <v>5203051004</v>
      </c>
      <c r="F147" s="17">
        <v>2859</v>
      </c>
      <c r="G147" s="15">
        <v>1104</v>
      </c>
      <c r="H147" s="15">
        <v>2881</v>
      </c>
      <c r="I147" s="15">
        <f t="shared" si="2"/>
        <v>-1126</v>
      </c>
    </row>
    <row r="148" spans="1:9" ht="30" customHeight="1" x14ac:dyDescent="0.35">
      <c r="A148" s="10">
        <v>141</v>
      </c>
      <c r="B148" s="11" t="s">
        <v>147</v>
      </c>
      <c r="C148" s="20">
        <v>5203051</v>
      </c>
      <c r="D148" s="12" t="s">
        <v>151</v>
      </c>
      <c r="E148" s="34">
        <v>5203051005</v>
      </c>
      <c r="F148" s="17">
        <v>858</v>
      </c>
      <c r="G148" s="15">
        <v>858</v>
      </c>
      <c r="H148" s="15">
        <v>967</v>
      </c>
      <c r="I148" s="15">
        <f t="shared" si="2"/>
        <v>-967</v>
      </c>
    </row>
    <row r="149" spans="1:9" ht="30" customHeight="1" x14ac:dyDescent="0.35">
      <c r="A149" s="10">
        <v>142</v>
      </c>
      <c r="B149" s="11" t="s">
        <v>147</v>
      </c>
      <c r="C149" s="20">
        <v>5203051</v>
      </c>
      <c r="D149" s="12" t="s">
        <v>152</v>
      </c>
      <c r="E149" s="34">
        <v>5203051006</v>
      </c>
      <c r="F149" s="10">
        <v>2622</v>
      </c>
      <c r="G149" s="15">
        <v>2622</v>
      </c>
      <c r="H149" s="15">
        <v>0</v>
      </c>
      <c r="I149" s="15">
        <f t="shared" si="2"/>
        <v>0</v>
      </c>
    </row>
    <row r="150" spans="1:9" ht="30" customHeight="1" x14ac:dyDescent="0.35">
      <c r="A150" s="10">
        <v>143</v>
      </c>
      <c r="B150" s="11" t="s">
        <v>147</v>
      </c>
      <c r="C150" s="20">
        <v>5203051</v>
      </c>
      <c r="D150" s="12" t="s">
        <v>153</v>
      </c>
      <c r="E150" s="34">
        <v>5203051007</v>
      </c>
      <c r="F150" s="17">
        <v>1933</v>
      </c>
      <c r="G150" s="15">
        <v>882</v>
      </c>
      <c r="H150" s="15">
        <v>1532</v>
      </c>
      <c r="I150" s="15">
        <f t="shared" si="2"/>
        <v>-481</v>
      </c>
    </row>
    <row r="151" spans="1:9" ht="30" customHeight="1" x14ac:dyDescent="0.35">
      <c r="A151" s="10">
        <v>144</v>
      </c>
      <c r="B151" s="11" t="s">
        <v>147</v>
      </c>
      <c r="C151" s="20">
        <v>5203051</v>
      </c>
      <c r="D151" s="12" t="s">
        <v>154</v>
      </c>
      <c r="E151" s="34">
        <v>5203051008</v>
      </c>
      <c r="F151" s="17">
        <v>1120</v>
      </c>
      <c r="G151" s="15">
        <v>539</v>
      </c>
      <c r="H151" s="15">
        <v>802</v>
      </c>
      <c r="I151" s="15">
        <f t="shared" si="2"/>
        <v>-221</v>
      </c>
    </row>
    <row r="152" spans="1:9" ht="30" customHeight="1" x14ac:dyDescent="0.35">
      <c r="A152" s="10">
        <v>145</v>
      </c>
      <c r="B152" s="11" t="s">
        <v>147</v>
      </c>
      <c r="C152" s="20">
        <v>5203051</v>
      </c>
      <c r="D152" s="12" t="s">
        <v>155</v>
      </c>
      <c r="E152" s="34">
        <v>5203051010</v>
      </c>
      <c r="F152" s="17">
        <v>585</v>
      </c>
      <c r="G152" s="15">
        <v>515</v>
      </c>
      <c r="H152" s="15">
        <v>0</v>
      </c>
      <c r="I152" s="15">
        <f t="shared" si="2"/>
        <v>70</v>
      </c>
    </row>
    <row r="153" spans="1:9" ht="30" customHeight="1" x14ac:dyDescent="0.35">
      <c r="A153" s="10">
        <v>146</v>
      </c>
      <c r="B153" s="11" t="s">
        <v>147</v>
      </c>
      <c r="C153" s="20">
        <v>5203051</v>
      </c>
      <c r="D153" s="12" t="s">
        <v>156</v>
      </c>
      <c r="E153" s="34">
        <v>5203051009</v>
      </c>
      <c r="F153" s="10">
        <v>936</v>
      </c>
      <c r="G153" s="15">
        <v>621</v>
      </c>
      <c r="H153" s="15">
        <v>158</v>
      </c>
      <c r="I153" s="15">
        <f t="shared" si="2"/>
        <v>157</v>
      </c>
    </row>
    <row r="154" spans="1:9" ht="30" customHeight="1" x14ac:dyDescent="0.35">
      <c r="A154" s="10">
        <v>147</v>
      </c>
      <c r="B154" s="11" t="s">
        <v>157</v>
      </c>
      <c r="C154" s="20">
        <v>5203061</v>
      </c>
      <c r="D154" s="12" t="s">
        <v>158</v>
      </c>
      <c r="E154" s="34">
        <v>5203061001</v>
      </c>
      <c r="F154" s="17">
        <v>2765</v>
      </c>
      <c r="G154" s="15">
        <v>614</v>
      </c>
      <c r="H154" s="15">
        <f>2909</f>
        <v>2909</v>
      </c>
      <c r="I154" s="15">
        <f t="shared" si="2"/>
        <v>-758</v>
      </c>
    </row>
    <row r="155" spans="1:9" ht="30" customHeight="1" x14ac:dyDescent="0.35">
      <c r="A155" s="10">
        <v>148</v>
      </c>
      <c r="B155" s="11" t="s">
        <v>157</v>
      </c>
      <c r="C155" s="20">
        <v>5203061</v>
      </c>
      <c r="D155" s="12" t="s">
        <v>159</v>
      </c>
      <c r="E155" s="34">
        <v>5203061002</v>
      </c>
      <c r="F155" s="17">
        <v>1274</v>
      </c>
      <c r="G155" s="15">
        <v>23</v>
      </c>
      <c r="H155" s="15">
        <v>1635</v>
      </c>
      <c r="I155" s="15">
        <f t="shared" si="2"/>
        <v>-384</v>
      </c>
    </row>
    <row r="156" spans="1:9" ht="30" customHeight="1" x14ac:dyDescent="0.35">
      <c r="A156" s="10">
        <v>149</v>
      </c>
      <c r="B156" s="11" t="s">
        <v>157</v>
      </c>
      <c r="C156" s="20">
        <v>5203061</v>
      </c>
      <c r="D156" s="12" t="s">
        <v>160</v>
      </c>
      <c r="E156" s="34">
        <v>5203061003</v>
      </c>
      <c r="F156" s="10">
        <v>791</v>
      </c>
      <c r="G156" s="15">
        <v>180</v>
      </c>
      <c r="H156" s="15">
        <v>611</v>
      </c>
      <c r="I156" s="15">
        <f t="shared" si="2"/>
        <v>0</v>
      </c>
    </row>
    <row r="157" spans="1:9" ht="30" customHeight="1" x14ac:dyDescent="0.35">
      <c r="A157" s="10">
        <v>150</v>
      </c>
      <c r="B157" s="11" t="s">
        <v>157</v>
      </c>
      <c r="C157" s="20">
        <v>5203061</v>
      </c>
      <c r="D157" s="12" t="s">
        <v>161</v>
      </c>
      <c r="E157" s="34">
        <v>5203061004</v>
      </c>
      <c r="F157" s="17">
        <v>1355</v>
      </c>
      <c r="G157" s="15">
        <v>261</v>
      </c>
      <c r="H157" s="15">
        <v>1554</v>
      </c>
      <c r="I157" s="15">
        <f t="shared" si="2"/>
        <v>-460</v>
      </c>
    </row>
    <row r="158" spans="1:9" ht="30" customHeight="1" x14ac:dyDescent="0.35">
      <c r="A158" s="10">
        <v>151</v>
      </c>
      <c r="B158" s="11" t="s">
        <v>157</v>
      </c>
      <c r="C158" s="20">
        <v>5203061</v>
      </c>
      <c r="D158" s="12" t="s">
        <v>157</v>
      </c>
      <c r="E158" s="34">
        <v>5203061005</v>
      </c>
      <c r="F158" s="10">
        <v>2405</v>
      </c>
      <c r="G158" s="15">
        <v>627</v>
      </c>
      <c r="H158" s="15">
        <v>2205</v>
      </c>
      <c r="I158" s="15">
        <f t="shared" si="2"/>
        <v>-427</v>
      </c>
    </row>
    <row r="159" spans="1:9" ht="30" customHeight="1" x14ac:dyDescent="0.35">
      <c r="A159" s="10">
        <v>152</v>
      </c>
      <c r="B159" s="11" t="s">
        <v>157</v>
      </c>
      <c r="C159" s="20">
        <v>5203061</v>
      </c>
      <c r="D159" s="12" t="s">
        <v>162</v>
      </c>
      <c r="E159" s="34">
        <v>5203061006</v>
      </c>
      <c r="F159" s="10">
        <v>773</v>
      </c>
      <c r="G159" s="15">
        <v>45</v>
      </c>
      <c r="H159" s="15">
        <v>1816</v>
      </c>
      <c r="I159" s="15">
        <f t="shared" si="2"/>
        <v>-1088</v>
      </c>
    </row>
    <row r="160" spans="1:9" ht="30" customHeight="1" x14ac:dyDescent="0.35">
      <c r="A160" s="10">
        <v>153</v>
      </c>
      <c r="B160" s="11" t="s">
        <v>157</v>
      </c>
      <c r="C160" s="20">
        <v>5203061</v>
      </c>
      <c r="D160" s="12" t="s">
        <v>163</v>
      </c>
      <c r="E160" s="34">
        <v>5203061009</v>
      </c>
      <c r="F160" s="17">
        <v>683</v>
      </c>
      <c r="G160" s="15">
        <v>62</v>
      </c>
      <c r="H160" s="15">
        <v>553</v>
      </c>
      <c r="I160" s="15">
        <f t="shared" si="2"/>
        <v>68</v>
      </c>
    </row>
    <row r="161" spans="1:9" ht="30" customHeight="1" x14ac:dyDescent="0.35">
      <c r="A161" s="10">
        <v>154</v>
      </c>
      <c r="B161" s="11" t="s">
        <v>157</v>
      </c>
      <c r="C161" s="20">
        <v>5203061</v>
      </c>
      <c r="D161" s="12" t="s">
        <v>164</v>
      </c>
      <c r="E161" s="34">
        <v>5203061008</v>
      </c>
      <c r="F161" s="17">
        <v>602</v>
      </c>
      <c r="G161" s="15">
        <v>0</v>
      </c>
      <c r="H161" s="15">
        <v>563</v>
      </c>
      <c r="I161" s="15">
        <f t="shared" si="2"/>
        <v>39</v>
      </c>
    </row>
    <row r="162" spans="1:9" ht="30" customHeight="1" x14ac:dyDescent="0.35">
      <c r="A162" s="10">
        <v>155</v>
      </c>
      <c r="B162" s="11" t="s">
        <v>157</v>
      </c>
      <c r="C162" s="20">
        <v>5203061</v>
      </c>
      <c r="D162" s="12" t="s">
        <v>165</v>
      </c>
      <c r="E162" s="34">
        <v>5203061007</v>
      </c>
      <c r="F162" s="17">
        <v>493</v>
      </c>
      <c r="G162" s="15">
        <v>0</v>
      </c>
      <c r="H162" s="15">
        <v>410</v>
      </c>
      <c r="I162" s="15">
        <f t="shared" si="2"/>
        <v>83</v>
      </c>
    </row>
    <row r="163" spans="1:9" ht="30" customHeight="1" x14ac:dyDescent="0.35">
      <c r="A163" s="10">
        <v>156</v>
      </c>
      <c r="B163" s="11" t="s">
        <v>157</v>
      </c>
      <c r="C163" s="20">
        <v>5203061</v>
      </c>
      <c r="D163" s="12" t="s">
        <v>166</v>
      </c>
      <c r="E163" s="34">
        <v>5203061013</v>
      </c>
      <c r="F163" s="10">
        <v>909</v>
      </c>
      <c r="G163" s="15">
        <v>63</v>
      </c>
      <c r="H163" s="15">
        <v>646</v>
      </c>
      <c r="I163" s="15">
        <f t="shared" si="2"/>
        <v>200</v>
      </c>
    </row>
    <row r="164" spans="1:9" ht="30" customHeight="1" x14ac:dyDescent="0.35">
      <c r="A164" s="10">
        <v>157</v>
      </c>
      <c r="B164" s="11" t="s">
        <v>157</v>
      </c>
      <c r="C164" s="20">
        <v>5203061</v>
      </c>
      <c r="D164" s="12" t="s">
        <v>167</v>
      </c>
      <c r="E164" s="34">
        <v>5203061015</v>
      </c>
      <c r="F164" s="10">
        <v>1189</v>
      </c>
      <c r="G164" s="15">
        <v>861</v>
      </c>
      <c r="H164" s="15">
        <v>278</v>
      </c>
      <c r="I164" s="15">
        <f t="shared" si="2"/>
        <v>50</v>
      </c>
    </row>
    <row r="165" spans="1:9" ht="30" customHeight="1" x14ac:dyDescent="0.35">
      <c r="A165" s="10">
        <v>158</v>
      </c>
      <c r="B165" s="11" t="s">
        <v>157</v>
      </c>
      <c r="C165" s="20">
        <v>5203061</v>
      </c>
      <c r="D165" s="12" t="s">
        <v>168</v>
      </c>
      <c r="E165" s="34">
        <v>5203061014</v>
      </c>
      <c r="F165" s="10">
        <v>1020</v>
      </c>
      <c r="G165" s="15">
        <v>87</v>
      </c>
      <c r="H165" s="15">
        <v>633</v>
      </c>
      <c r="I165" s="15">
        <f t="shared" si="2"/>
        <v>300</v>
      </c>
    </row>
    <row r="166" spans="1:9" ht="30" customHeight="1" x14ac:dyDescent="0.35">
      <c r="A166" s="10">
        <v>159</v>
      </c>
      <c r="B166" s="11" t="s">
        <v>157</v>
      </c>
      <c r="C166" s="20">
        <v>5203061</v>
      </c>
      <c r="D166" s="12" t="s">
        <v>169</v>
      </c>
      <c r="E166" s="34">
        <v>5203061010</v>
      </c>
      <c r="F166" s="17">
        <v>383</v>
      </c>
      <c r="G166" s="15">
        <v>68</v>
      </c>
      <c r="H166" s="15">
        <v>295</v>
      </c>
      <c r="I166" s="15">
        <f t="shared" si="2"/>
        <v>20</v>
      </c>
    </row>
    <row r="167" spans="1:9" ht="30" customHeight="1" x14ac:dyDescent="0.35">
      <c r="A167" s="10">
        <v>160</v>
      </c>
      <c r="B167" s="11" t="s">
        <v>157</v>
      </c>
      <c r="C167" s="20">
        <v>5203061</v>
      </c>
      <c r="D167" s="12" t="s">
        <v>170</v>
      </c>
      <c r="E167" s="34">
        <v>5203061011</v>
      </c>
      <c r="F167" s="17">
        <v>394</v>
      </c>
      <c r="G167" s="15">
        <v>68</v>
      </c>
      <c r="H167" s="15">
        <v>312</v>
      </c>
      <c r="I167" s="15">
        <f t="shared" si="2"/>
        <v>14</v>
      </c>
    </row>
    <row r="168" spans="1:9" ht="30" customHeight="1" x14ac:dyDescent="0.35">
      <c r="A168" s="10">
        <v>161</v>
      </c>
      <c r="B168" s="11" t="s">
        <v>157</v>
      </c>
      <c r="C168" s="20">
        <v>5203061</v>
      </c>
      <c r="D168" s="12" t="s">
        <v>171</v>
      </c>
      <c r="E168" s="34">
        <v>5203061012</v>
      </c>
      <c r="F168" s="10">
        <v>1814</v>
      </c>
      <c r="G168" s="15">
        <v>1000</v>
      </c>
      <c r="H168" s="15">
        <v>864</v>
      </c>
      <c r="I168" s="15">
        <f t="shared" si="2"/>
        <v>-50</v>
      </c>
    </row>
    <row r="169" spans="1:9" ht="30" customHeight="1" x14ac:dyDescent="0.35">
      <c r="A169" s="10">
        <v>162</v>
      </c>
      <c r="B169" s="11" t="s">
        <v>172</v>
      </c>
      <c r="C169" s="20">
        <v>5203091</v>
      </c>
      <c r="D169" s="12" t="s">
        <v>173</v>
      </c>
      <c r="E169" s="34">
        <v>5203091002</v>
      </c>
      <c r="F169" s="10">
        <v>2474</v>
      </c>
      <c r="G169" s="15">
        <v>2341</v>
      </c>
      <c r="H169" s="15">
        <v>876</v>
      </c>
      <c r="I169" s="15">
        <f t="shared" si="2"/>
        <v>-743</v>
      </c>
    </row>
    <row r="170" spans="1:9" ht="30" customHeight="1" x14ac:dyDescent="0.35">
      <c r="A170" s="10">
        <v>163</v>
      </c>
      <c r="B170" s="11" t="s">
        <v>172</v>
      </c>
      <c r="C170" s="20">
        <v>5203091</v>
      </c>
      <c r="D170" s="12" t="s">
        <v>174</v>
      </c>
      <c r="E170" s="34">
        <v>5203091001</v>
      </c>
      <c r="F170" s="10">
        <v>969</v>
      </c>
      <c r="G170" s="15">
        <v>969</v>
      </c>
      <c r="H170" s="15">
        <v>1450</v>
      </c>
      <c r="I170" s="15">
        <f t="shared" si="2"/>
        <v>-1450</v>
      </c>
    </row>
    <row r="171" spans="1:9" ht="30" customHeight="1" x14ac:dyDescent="0.35">
      <c r="A171" s="10">
        <v>164</v>
      </c>
      <c r="B171" s="11" t="s">
        <v>172</v>
      </c>
      <c r="C171" s="20">
        <v>5203091</v>
      </c>
      <c r="D171" s="12" t="s">
        <v>172</v>
      </c>
      <c r="E171" s="34">
        <v>5203091003</v>
      </c>
      <c r="F171" s="17">
        <v>1754</v>
      </c>
      <c r="G171" s="15">
        <v>415</v>
      </c>
      <c r="H171" s="15">
        <v>1838</v>
      </c>
      <c r="I171" s="15">
        <f t="shared" si="2"/>
        <v>-499</v>
      </c>
    </row>
    <row r="172" spans="1:9" ht="30" customHeight="1" x14ac:dyDescent="0.35">
      <c r="A172" s="10">
        <v>165</v>
      </c>
      <c r="B172" s="11" t="s">
        <v>172</v>
      </c>
      <c r="C172" s="20">
        <v>5203091</v>
      </c>
      <c r="D172" s="12" t="s">
        <v>175</v>
      </c>
      <c r="E172" s="34">
        <v>5203091004</v>
      </c>
      <c r="F172" s="17">
        <v>1052</v>
      </c>
      <c r="G172" s="15">
        <v>712</v>
      </c>
      <c r="H172" s="15">
        <v>689</v>
      </c>
      <c r="I172" s="15">
        <f t="shared" si="2"/>
        <v>-349</v>
      </c>
    </row>
    <row r="173" spans="1:9" ht="30" customHeight="1" x14ac:dyDescent="0.35">
      <c r="A173" s="10">
        <v>166</v>
      </c>
      <c r="B173" s="11" t="s">
        <v>172</v>
      </c>
      <c r="C173" s="20">
        <v>5203091</v>
      </c>
      <c r="D173" s="12" t="s">
        <v>176</v>
      </c>
      <c r="E173" s="34">
        <v>5203091005</v>
      </c>
      <c r="F173" s="10">
        <v>2866</v>
      </c>
      <c r="G173" s="15">
        <v>1766</v>
      </c>
      <c r="H173" s="15">
        <v>857</v>
      </c>
      <c r="I173" s="15">
        <f t="shared" si="2"/>
        <v>243</v>
      </c>
    </row>
    <row r="174" spans="1:9" ht="30" customHeight="1" x14ac:dyDescent="0.35">
      <c r="A174" s="10">
        <v>167</v>
      </c>
      <c r="B174" s="11" t="s">
        <v>172</v>
      </c>
      <c r="C174" s="20">
        <v>5203091</v>
      </c>
      <c r="D174" s="12" t="s">
        <v>177</v>
      </c>
      <c r="E174" s="34">
        <v>5203091006</v>
      </c>
      <c r="F174" s="17">
        <v>1562</v>
      </c>
      <c r="G174" s="15">
        <v>619</v>
      </c>
      <c r="H174" s="15">
        <v>1311</v>
      </c>
      <c r="I174" s="15">
        <f t="shared" si="2"/>
        <v>-368</v>
      </c>
    </row>
    <row r="175" spans="1:9" ht="30" customHeight="1" x14ac:dyDescent="0.35">
      <c r="A175" s="10">
        <v>168</v>
      </c>
      <c r="B175" s="11" t="s">
        <v>172</v>
      </c>
      <c r="C175" s="20">
        <v>5203091</v>
      </c>
      <c r="D175" s="12" t="s">
        <v>178</v>
      </c>
      <c r="E175" s="34">
        <v>5203091007</v>
      </c>
      <c r="F175" s="10">
        <v>2007</v>
      </c>
      <c r="G175" s="15">
        <v>2007</v>
      </c>
      <c r="H175" s="15">
        <v>750</v>
      </c>
      <c r="I175" s="15">
        <f t="shared" si="2"/>
        <v>-750</v>
      </c>
    </row>
    <row r="176" spans="1:9" ht="30" customHeight="1" x14ac:dyDescent="0.35">
      <c r="A176" s="10">
        <v>169</v>
      </c>
      <c r="B176" s="11" t="s">
        <v>172</v>
      </c>
      <c r="C176" s="20">
        <v>5203091</v>
      </c>
      <c r="D176" s="12" t="s">
        <v>179</v>
      </c>
      <c r="E176" s="34">
        <v>5203091009</v>
      </c>
      <c r="F176" s="17">
        <v>1184</v>
      </c>
      <c r="G176" s="15">
        <v>1006</v>
      </c>
      <c r="H176" s="15">
        <v>488</v>
      </c>
      <c r="I176" s="15">
        <f t="shared" si="2"/>
        <v>-310</v>
      </c>
    </row>
    <row r="177" spans="1:9" ht="30" customHeight="1" x14ac:dyDescent="0.35">
      <c r="A177" s="10">
        <v>170</v>
      </c>
      <c r="B177" s="11" t="s">
        <v>172</v>
      </c>
      <c r="C177" s="20">
        <v>5203091</v>
      </c>
      <c r="D177" s="12" t="s">
        <v>180</v>
      </c>
      <c r="E177" s="34">
        <v>5203091010</v>
      </c>
      <c r="F177" s="17">
        <v>1016</v>
      </c>
      <c r="G177" s="15">
        <v>361</v>
      </c>
      <c r="H177" s="15">
        <v>770</v>
      </c>
      <c r="I177" s="15">
        <f t="shared" si="2"/>
        <v>-115</v>
      </c>
    </row>
    <row r="178" spans="1:9" ht="30" customHeight="1" x14ac:dyDescent="0.35">
      <c r="A178" s="10">
        <v>171</v>
      </c>
      <c r="B178" s="11" t="s">
        <v>172</v>
      </c>
      <c r="C178" s="20">
        <v>5203091</v>
      </c>
      <c r="D178" s="12" t="s">
        <v>181</v>
      </c>
      <c r="E178" s="34">
        <v>5203091008</v>
      </c>
      <c r="F178" s="17">
        <v>522</v>
      </c>
      <c r="G178" s="15">
        <v>325</v>
      </c>
      <c r="H178" s="15">
        <v>216</v>
      </c>
      <c r="I178" s="15">
        <f t="shared" si="2"/>
        <v>-19</v>
      </c>
    </row>
    <row r="179" spans="1:9" ht="30" customHeight="1" x14ac:dyDescent="0.35">
      <c r="A179" s="10">
        <v>172</v>
      </c>
      <c r="B179" s="11" t="s">
        <v>172</v>
      </c>
      <c r="C179" s="20">
        <v>5203091</v>
      </c>
      <c r="D179" s="12" t="s">
        <v>182</v>
      </c>
      <c r="E179" s="34">
        <v>5203091012</v>
      </c>
      <c r="F179" s="10">
        <v>637</v>
      </c>
      <c r="G179" s="15">
        <v>537</v>
      </c>
      <c r="H179" s="15">
        <v>0</v>
      </c>
      <c r="I179" s="15">
        <f t="shared" si="2"/>
        <v>100</v>
      </c>
    </row>
    <row r="180" spans="1:9" ht="30" customHeight="1" x14ac:dyDescent="0.35">
      <c r="A180" s="10">
        <v>173</v>
      </c>
      <c r="B180" s="11" t="s">
        <v>172</v>
      </c>
      <c r="C180" s="20">
        <v>5203091</v>
      </c>
      <c r="D180" s="12" t="s">
        <v>183</v>
      </c>
      <c r="E180" s="34">
        <v>5203091013</v>
      </c>
      <c r="F180" s="10">
        <v>618</v>
      </c>
      <c r="G180" s="15">
        <v>518</v>
      </c>
      <c r="H180" s="15">
        <v>0</v>
      </c>
      <c r="I180" s="15">
        <f t="shared" si="2"/>
        <v>100</v>
      </c>
    </row>
    <row r="181" spans="1:9" ht="30" customHeight="1" x14ac:dyDescent="0.35">
      <c r="A181" s="10">
        <v>174</v>
      </c>
      <c r="B181" s="11" t="s">
        <v>172</v>
      </c>
      <c r="C181" s="20">
        <v>5203091</v>
      </c>
      <c r="D181" s="12" t="s">
        <v>184</v>
      </c>
      <c r="E181" s="34">
        <v>5203091011</v>
      </c>
      <c r="F181" s="17">
        <v>524</v>
      </c>
      <c r="G181" s="15">
        <v>321</v>
      </c>
      <c r="H181" s="15">
        <v>263</v>
      </c>
      <c r="I181" s="15">
        <f t="shared" si="2"/>
        <v>-60</v>
      </c>
    </row>
    <row r="182" spans="1:9" ht="30" customHeight="1" x14ac:dyDescent="0.35">
      <c r="A182" s="10">
        <v>175</v>
      </c>
      <c r="B182" s="11" t="s">
        <v>172</v>
      </c>
      <c r="C182" s="20">
        <v>5203091</v>
      </c>
      <c r="D182" s="12" t="s">
        <v>185</v>
      </c>
      <c r="E182" s="34">
        <v>5203091014</v>
      </c>
      <c r="F182" s="10">
        <v>588</v>
      </c>
      <c r="G182" s="15">
        <v>558</v>
      </c>
      <c r="H182" s="15">
        <v>0</v>
      </c>
      <c r="I182" s="15">
        <f t="shared" si="2"/>
        <v>30</v>
      </c>
    </row>
    <row r="183" spans="1:9" ht="30" customHeight="1" x14ac:dyDescent="0.35">
      <c r="A183" s="10">
        <v>176</v>
      </c>
      <c r="B183" s="11" t="s">
        <v>186</v>
      </c>
      <c r="C183" s="20">
        <v>5203092</v>
      </c>
      <c r="D183" s="12" t="s">
        <v>187</v>
      </c>
      <c r="E183" s="34">
        <v>5203092001</v>
      </c>
      <c r="F183" s="17">
        <v>1896</v>
      </c>
      <c r="G183" s="15">
        <v>1393</v>
      </c>
      <c r="H183" s="15">
        <v>919</v>
      </c>
      <c r="I183" s="15">
        <f t="shared" si="2"/>
        <v>-416</v>
      </c>
    </row>
    <row r="184" spans="1:9" ht="30" customHeight="1" x14ac:dyDescent="0.35">
      <c r="A184" s="10">
        <v>177</v>
      </c>
      <c r="B184" s="11" t="s">
        <v>186</v>
      </c>
      <c r="C184" s="20">
        <v>5203092</v>
      </c>
      <c r="D184" s="12" t="s">
        <v>188</v>
      </c>
      <c r="E184" s="34">
        <v>5203092002</v>
      </c>
      <c r="F184" s="17">
        <v>1283</v>
      </c>
      <c r="G184" s="15">
        <v>1367</v>
      </c>
      <c r="H184" s="15">
        <v>56</v>
      </c>
      <c r="I184" s="15">
        <f t="shared" si="2"/>
        <v>-140</v>
      </c>
    </row>
    <row r="185" spans="1:9" ht="30" customHeight="1" x14ac:dyDescent="0.35">
      <c r="A185" s="10">
        <v>178</v>
      </c>
      <c r="B185" s="11" t="s">
        <v>186</v>
      </c>
      <c r="C185" s="20">
        <v>5203092</v>
      </c>
      <c r="D185" s="12" t="s">
        <v>189</v>
      </c>
      <c r="E185" s="34">
        <v>5203092003</v>
      </c>
      <c r="F185" s="17">
        <v>936</v>
      </c>
      <c r="G185" s="15">
        <v>964</v>
      </c>
      <c r="H185" s="15">
        <v>150</v>
      </c>
      <c r="I185" s="15">
        <f t="shared" si="2"/>
        <v>-178</v>
      </c>
    </row>
    <row r="186" spans="1:9" ht="30" customHeight="1" x14ac:dyDescent="0.35">
      <c r="A186" s="10">
        <v>179</v>
      </c>
      <c r="B186" s="11" t="s">
        <v>186</v>
      </c>
      <c r="C186" s="20">
        <v>5203092</v>
      </c>
      <c r="D186" s="12" t="s">
        <v>190</v>
      </c>
      <c r="E186" s="34">
        <v>5203092004</v>
      </c>
      <c r="F186" s="17">
        <v>714</v>
      </c>
      <c r="G186" s="15">
        <v>168</v>
      </c>
      <c r="H186" s="15">
        <v>513</v>
      </c>
      <c r="I186" s="15">
        <f t="shared" si="2"/>
        <v>33</v>
      </c>
    </row>
    <row r="187" spans="1:9" ht="30" customHeight="1" x14ac:dyDescent="0.35">
      <c r="A187" s="10">
        <v>180</v>
      </c>
      <c r="B187" s="11" t="s">
        <v>186</v>
      </c>
      <c r="C187" s="20">
        <v>5203092</v>
      </c>
      <c r="D187" s="12" t="s">
        <v>186</v>
      </c>
      <c r="E187" s="34">
        <v>5203092005</v>
      </c>
      <c r="F187" s="17">
        <v>488</v>
      </c>
      <c r="G187" s="15">
        <v>597</v>
      </c>
      <c r="H187" s="15">
        <v>0</v>
      </c>
      <c r="I187" s="15">
        <f t="shared" si="2"/>
        <v>-109</v>
      </c>
    </row>
    <row r="188" spans="1:9" ht="30" customHeight="1" x14ac:dyDescent="0.35">
      <c r="A188" s="10">
        <v>181</v>
      </c>
      <c r="B188" s="11" t="s">
        <v>186</v>
      </c>
      <c r="C188" s="20">
        <v>5203092</v>
      </c>
      <c r="D188" s="12" t="s">
        <v>191</v>
      </c>
      <c r="E188" s="34">
        <v>5203092006</v>
      </c>
      <c r="F188" s="17">
        <v>650</v>
      </c>
      <c r="G188" s="15">
        <v>552</v>
      </c>
      <c r="H188" s="15">
        <v>246</v>
      </c>
      <c r="I188" s="15">
        <f t="shared" si="2"/>
        <v>-148</v>
      </c>
    </row>
    <row r="189" spans="1:9" ht="30" customHeight="1" x14ac:dyDescent="0.35">
      <c r="A189" s="10">
        <v>182</v>
      </c>
      <c r="B189" s="11" t="s">
        <v>192</v>
      </c>
      <c r="C189" s="20">
        <v>5203081</v>
      </c>
      <c r="D189" s="12" t="s">
        <v>193</v>
      </c>
      <c r="E189" s="34">
        <v>5203081003</v>
      </c>
      <c r="F189" s="17">
        <v>1087</v>
      </c>
      <c r="G189" s="15">
        <v>520</v>
      </c>
      <c r="H189" s="15">
        <v>845</v>
      </c>
      <c r="I189" s="15">
        <f t="shared" si="2"/>
        <v>-278</v>
      </c>
    </row>
    <row r="190" spans="1:9" ht="30" customHeight="1" x14ac:dyDescent="0.35">
      <c r="A190" s="10">
        <v>183</v>
      </c>
      <c r="B190" s="11" t="s">
        <v>192</v>
      </c>
      <c r="C190" s="20">
        <v>5203081</v>
      </c>
      <c r="D190" s="12" t="s">
        <v>194</v>
      </c>
      <c r="E190" s="34">
        <v>5203081002</v>
      </c>
      <c r="F190" s="17">
        <v>1705</v>
      </c>
      <c r="G190" s="15">
        <v>1317</v>
      </c>
      <c r="H190" s="15">
        <v>965</v>
      </c>
      <c r="I190" s="15">
        <f t="shared" si="2"/>
        <v>-577</v>
      </c>
    </row>
    <row r="191" spans="1:9" ht="30" customHeight="1" x14ac:dyDescent="0.35">
      <c r="A191" s="10">
        <v>184</v>
      </c>
      <c r="B191" s="11" t="s">
        <v>192</v>
      </c>
      <c r="C191" s="20">
        <v>5203081</v>
      </c>
      <c r="D191" s="12" t="s">
        <v>195</v>
      </c>
      <c r="E191" s="34">
        <v>5203081004</v>
      </c>
      <c r="F191" s="10">
        <v>2627</v>
      </c>
      <c r="G191" s="15">
        <v>2627</v>
      </c>
      <c r="H191" s="15">
        <v>0</v>
      </c>
      <c r="I191" s="15">
        <f t="shared" si="2"/>
        <v>0</v>
      </c>
    </row>
    <row r="192" spans="1:9" ht="30" customHeight="1" x14ac:dyDescent="0.35">
      <c r="A192" s="10">
        <v>185</v>
      </c>
      <c r="B192" s="11" t="s">
        <v>192</v>
      </c>
      <c r="C192" s="20">
        <v>5203081</v>
      </c>
      <c r="D192" s="12" t="s">
        <v>192</v>
      </c>
      <c r="E192" s="34">
        <v>5203081001</v>
      </c>
      <c r="F192" s="10">
        <v>1677</v>
      </c>
      <c r="G192" s="15">
        <v>1677</v>
      </c>
      <c r="H192" s="15">
        <v>745</v>
      </c>
      <c r="I192" s="15">
        <f t="shared" si="2"/>
        <v>-745</v>
      </c>
    </row>
    <row r="193" spans="1:9" ht="30" customHeight="1" x14ac:dyDescent="0.35">
      <c r="A193" s="10">
        <v>186</v>
      </c>
      <c r="B193" s="11" t="s">
        <v>192</v>
      </c>
      <c r="C193" s="20">
        <v>5203081</v>
      </c>
      <c r="D193" s="12" t="s">
        <v>196</v>
      </c>
      <c r="E193" s="34">
        <v>5203081005</v>
      </c>
      <c r="F193" s="17">
        <v>1154</v>
      </c>
      <c r="G193" s="15">
        <v>1002</v>
      </c>
      <c r="H193" s="15">
        <v>566</v>
      </c>
      <c r="I193" s="15">
        <f t="shared" si="2"/>
        <v>-414</v>
      </c>
    </row>
    <row r="194" spans="1:9" ht="30" customHeight="1" x14ac:dyDescent="0.35">
      <c r="A194" s="10">
        <v>187</v>
      </c>
      <c r="B194" s="11" t="s">
        <v>192</v>
      </c>
      <c r="C194" s="20">
        <v>5203081</v>
      </c>
      <c r="D194" s="12" t="s">
        <v>197</v>
      </c>
      <c r="E194" s="34">
        <v>5203081006</v>
      </c>
      <c r="F194" s="17">
        <v>1840</v>
      </c>
      <c r="G194" s="15">
        <v>1214</v>
      </c>
      <c r="H194" s="15">
        <v>1125</v>
      </c>
      <c r="I194" s="15">
        <f t="shared" si="2"/>
        <v>-499</v>
      </c>
    </row>
    <row r="195" spans="1:9" ht="30" customHeight="1" x14ac:dyDescent="0.35">
      <c r="A195" s="10">
        <v>188</v>
      </c>
      <c r="B195" s="11" t="s">
        <v>192</v>
      </c>
      <c r="C195" s="20">
        <v>5203081</v>
      </c>
      <c r="D195" s="12" t="s">
        <v>198</v>
      </c>
      <c r="E195" s="34">
        <v>5203081007</v>
      </c>
      <c r="F195" s="10">
        <v>2397</v>
      </c>
      <c r="G195" s="15">
        <v>2397</v>
      </c>
      <c r="H195" s="15">
        <v>0</v>
      </c>
      <c r="I195" s="15">
        <f t="shared" si="2"/>
        <v>0</v>
      </c>
    </row>
    <row r="196" spans="1:9" ht="30" customHeight="1" x14ac:dyDescent="0.35">
      <c r="A196" s="10">
        <v>189</v>
      </c>
      <c r="B196" s="11" t="s">
        <v>192</v>
      </c>
      <c r="C196" s="20">
        <v>5203081</v>
      </c>
      <c r="D196" s="12" t="s">
        <v>199</v>
      </c>
      <c r="E196" s="34">
        <v>5203081008</v>
      </c>
      <c r="F196" s="17">
        <v>384</v>
      </c>
      <c r="G196" s="15">
        <v>265</v>
      </c>
      <c r="H196" s="15">
        <v>0</v>
      </c>
      <c r="I196" s="15">
        <f t="shared" si="2"/>
        <v>119</v>
      </c>
    </row>
    <row r="197" spans="1:9" ht="30" customHeight="1" x14ac:dyDescent="0.35">
      <c r="A197" s="10">
        <v>190</v>
      </c>
      <c r="B197" s="11" t="s">
        <v>200</v>
      </c>
      <c r="C197" s="20">
        <v>5203071</v>
      </c>
      <c r="D197" s="12" t="s">
        <v>201</v>
      </c>
      <c r="E197" s="34">
        <v>5203071004</v>
      </c>
      <c r="F197" s="17">
        <v>1290</v>
      </c>
      <c r="G197" s="15">
        <v>428</v>
      </c>
      <c r="H197" s="15">
        <v>1153</v>
      </c>
      <c r="I197" s="15">
        <f t="shared" si="2"/>
        <v>-291</v>
      </c>
    </row>
    <row r="198" spans="1:9" ht="30" customHeight="1" x14ac:dyDescent="0.35">
      <c r="A198" s="10">
        <v>191</v>
      </c>
      <c r="B198" s="11" t="s">
        <v>200</v>
      </c>
      <c r="C198" s="20">
        <v>5203071</v>
      </c>
      <c r="D198" s="12" t="s">
        <v>202</v>
      </c>
      <c r="E198" s="34">
        <v>5203071005</v>
      </c>
      <c r="F198" s="17">
        <v>1412</v>
      </c>
      <c r="G198" s="15">
        <v>192</v>
      </c>
      <c r="H198" s="15">
        <v>1477</v>
      </c>
      <c r="I198" s="15">
        <f t="shared" si="2"/>
        <v>-257</v>
      </c>
    </row>
    <row r="199" spans="1:9" ht="30" customHeight="1" x14ac:dyDescent="0.35">
      <c r="A199" s="10">
        <v>192</v>
      </c>
      <c r="B199" s="11" t="s">
        <v>200</v>
      </c>
      <c r="C199" s="20">
        <v>5203071</v>
      </c>
      <c r="D199" s="12" t="s">
        <v>203</v>
      </c>
      <c r="E199" s="34">
        <v>5203071006</v>
      </c>
      <c r="F199" s="17">
        <v>786</v>
      </c>
      <c r="G199" s="15">
        <v>253</v>
      </c>
      <c r="H199" s="15">
        <v>605</v>
      </c>
      <c r="I199" s="15">
        <f t="shared" si="2"/>
        <v>-72</v>
      </c>
    </row>
    <row r="200" spans="1:9" ht="30" customHeight="1" x14ac:dyDescent="0.35">
      <c r="A200" s="10">
        <v>193</v>
      </c>
      <c r="B200" s="11" t="s">
        <v>200</v>
      </c>
      <c r="C200" s="20">
        <v>5203071</v>
      </c>
      <c r="D200" s="12" t="s">
        <v>204</v>
      </c>
      <c r="E200" s="34">
        <v>5203071012</v>
      </c>
      <c r="F200" s="17">
        <v>1001</v>
      </c>
      <c r="G200" s="15">
        <v>521</v>
      </c>
      <c r="H200" s="15">
        <v>639</v>
      </c>
      <c r="I200" s="15">
        <f t="shared" si="2"/>
        <v>-159</v>
      </c>
    </row>
    <row r="201" spans="1:9" ht="30" customHeight="1" x14ac:dyDescent="0.35">
      <c r="A201" s="10">
        <v>194</v>
      </c>
      <c r="B201" s="11" t="s">
        <v>200</v>
      </c>
      <c r="C201" s="20">
        <v>5203071</v>
      </c>
      <c r="D201" s="12" t="s">
        <v>200</v>
      </c>
      <c r="E201" s="34">
        <v>5203071002</v>
      </c>
      <c r="F201" s="17">
        <v>2515</v>
      </c>
      <c r="G201" s="15">
        <v>561</v>
      </c>
      <c r="H201" s="15">
        <v>2692</v>
      </c>
      <c r="I201" s="15">
        <f t="shared" ref="I201:I261" si="3">F201-(G201+H201)</f>
        <v>-738</v>
      </c>
    </row>
    <row r="202" spans="1:9" ht="30" customHeight="1" x14ac:dyDescent="0.35">
      <c r="A202" s="10">
        <v>195</v>
      </c>
      <c r="B202" s="11" t="s">
        <v>200</v>
      </c>
      <c r="C202" s="20">
        <v>5203071</v>
      </c>
      <c r="D202" s="12" t="s">
        <v>205</v>
      </c>
      <c r="E202" s="34">
        <v>5203071001</v>
      </c>
      <c r="F202" s="17">
        <v>1590</v>
      </c>
      <c r="G202" s="15">
        <v>384</v>
      </c>
      <c r="H202" s="15">
        <v>1610</v>
      </c>
      <c r="I202" s="15">
        <f t="shared" si="3"/>
        <v>-404</v>
      </c>
    </row>
    <row r="203" spans="1:9" ht="30" customHeight="1" x14ac:dyDescent="0.35">
      <c r="A203" s="10">
        <v>196</v>
      </c>
      <c r="B203" s="11" t="s">
        <v>200</v>
      </c>
      <c r="C203" s="20">
        <v>5203071</v>
      </c>
      <c r="D203" s="12" t="s">
        <v>206</v>
      </c>
      <c r="E203" s="34">
        <v>5203071003</v>
      </c>
      <c r="F203" s="17">
        <v>1166</v>
      </c>
      <c r="G203" s="15">
        <v>17</v>
      </c>
      <c r="H203" s="15">
        <v>1505</v>
      </c>
      <c r="I203" s="15">
        <f t="shared" si="3"/>
        <v>-356</v>
      </c>
    </row>
    <row r="204" spans="1:9" ht="30" customHeight="1" x14ac:dyDescent="0.35">
      <c r="A204" s="10">
        <v>197</v>
      </c>
      <c r="B204" s="11" t="s">
        <v>200</v>
      </c>
      <c r="C204" s="20">
        <v>5203071</v>
      </c>
      <c r="D204" s="12" t="s">
        <v>207</v>
      </c>
      <c r="E204" s="34">
        <v>5203071007</v>
      </c>
      <c r="F204" s="17">
        <v>1903</v>
      </c>
      <c r="G204" s="15">
        <v>688</v>
      </c>
      <c r="H204" s="15">
        <v>2017</v>
      </c>
      <c r="I204" s="15">
        <f t="shared" si="3"/>
        <v>-802</v>
      </c>
    </row>
    <row r="205" spans="1:9" ht="30" customHeight="1" x14ac:dyDescent="0.35">
      <c r="A205" s="10">
        <v>198</v>
      </c>
      <c r="B205" s="11" t="s">
        <v>200</v>
      </c>
      <c r="C205" s="20">
        <v>5203071</v>
      </c>
      <c r="D205" s="12" t="s">
        <v>208</v>
      </c>
      <c r="E205" s="34">
        <v>5203071008</v>
      </c>
      <c r="F205" s="17">
        <v>746</v>
      </c>
      <c r="G205" s="15">
        <v>45</v>
      </c>
      <c r="H205" s="15">
        <v>713</v>
      </c>
      <c r="I205" s="15">
        <f t="shared" si="3"/>
        <v>-12</v>
      </c>
    </row>
    <row r="206" spans="1:9" ht="30" customHeight="1" x14ac:dyDescent="0.35">
      <c r="A206" s="10">
        <v>199</v>
      </c>
      <c r="B206" s="11" t="s">
        <v>200</v>
      </c>
      <c r="C206" s="20">
        <v>5203071</v>
      </c>
      <c r="D206" s="12" t="s">
        <v>209</v>
      </c>
      <c r="E206" s="34">
        <v>5203071010</v>
      </c>
      <c r="F206" s="17">
        <v>1753</v>
      </c>
      <c r="G206" s="15">
        <v>375</v>
      </c>
      <c r="H206" s="15">
        <v>1704</v>
      </c>
      <c r="I206" s="15">
        <f t="shared" si="3"/>
        <v>-326</v>
      </c>
    </row>
    <row r="207" spans="1:9" ht="30" customHeight="1" x14ac:dyDescent="0.35">
      <c r="A207" s="10">
        <v>200</v>
      </c>
      <c r="B207" s="11" t="s">
        <v>200</v>
      </c>
      <c r="C207" s="20">
        <v>5203071</v>
      </c>
      <c r="D207" s="12" t="s">
        <v>210</v>
      </c>
      <c r="E207" s="34">
        <v>5203071009</v>
      </c>
      <c r="F207" s="17">
        <v>1321</v>
      </c>
      <c r="G207" s="15">
        <v>423</v>
      </c>
      <c r="H207" s="15">
        <v>1423</v>
      </c>
      <c r="I207" s="15">
        <f t="shared" si="3"/>
        <v>-525</v>
      </c>
    </row>
    <row r="208" spans="1:9" ht="30" customHeight="1" x14ac:dyDescent="0.35">
      <c r="A208" s="10">
        <v>201</v>
      </c>
      <c r="B208" s="11" t="s">
        <v>200</v>
      </c>
      <c r="C208" s="20">
        <v>5203071</v>
      </c>
      <c r="D208" s="12" t="s">
        <v>211</v>
      </c>
      <c r="E208" s="34">
        <v>5203071011</v>
      </c>
      <c r="F208" s="10">
        <v>1073</v>
      </c>
      <c r="G208" s="15">
        <v>63</v>
      </c>
      <c r="H208" s="15">
        <f>1036</f>
        <v>1036</v>
      </c>
      <c r="I208" s="15">
        <f t="shared" si="3"/>
        <v>-26</v>
      </c>
    </row>
    <row r="209" spans="1:9" ht="30" customHeight="1" x14ac:dyDescent="0.35">
      <c r="A209" s="10">
        <v>202</v>
      </c>
      <c r="B209" s="11" t="s">
        <v>212</v>
      </c>
      <c r="C209" s="20">
        <v>5203022</v>
      </c>
      <c r="D209" s="12" t="s">
        <v>213</v>
      </c>
      <c r="E209" s="34">
        <v>5203022001</v>
      </c>
      <c r="F209" s="17">
        <v>1543</v>
      </c>
      <c r="G209" s="15">
        <v>124</v>
      </c>
      <c r="H209" s="15">
        <v>1843</v>
      </c>
      <c r="I209" s="15">
        <f t="shared" si="3"/>
        <v>-424</v>
      </c>
    </row>
    <row r="210" spans="1:9" ht="30" customHeight="1" x14ac:dyDescent="0.35">
      <c r="A210" s="10">
        <v>203</v>
      </c>
      <c r="B210" s="11" t="s">
        <v>212</v>
      </c>
      <c r="C210" s="20">
        <v>5203022</v>
      </c>
      <c r="D210" s="12" t="s">
        <v>214</v>
      </c>
      <c r="E210" s="34">
        <v>5203022002</v>
      </c>
      <c r="F210" s="17">
        <v>1228</v>
      </c>
      <c r="G210" s="15">
        <v>0</v>
      </c>
      <c r="H210" s="15">
        <v>1512</v>
      </c>
      <c r="I210" s="15">
        <f t="shared" si="3"/>
        <v>-284</v>
      </c>
    </row>
    <row r="211" spans="1:9" ht="30" customHeight="1" x14ac:dyDescent="0.35">
      <c r="A211" s="10">
        <v>204</v>
      </c>
      <c r="B211" s="11" t="s">
        <v>212</v>
      </c>
      <c r="C211" s="20">
        <v>5203022</v>
      </c>
      <c r="D211" s="12" t="s">
        <v>215</v>
      </c>
      <c r="E211" s="34">
        <v>5203022003</v>
      </c>
      <c r="F211" s="17">
        <v>1794</v>
      </c>
      <c r="G211" s="15">
        <v>0</v>
      </c>
      <c r="H211" s="15">
        <v>2284</v>
      </c>
      <c r="I211" s="15">
        <f t="shared" si="3"/>
        <v>-490</v>
      </c>
    </row>
    <row r="212" spans="1:9" ht="30" customHeight="1" x14ac:dyDescent="0.35">
      <c r="A212" s="10">
        <v>205</v>
      </c>
      <c r="B212" s="11" t="s">
        <v>212</v>
      </c>
      <c r="C212" s="20">
        <v>5203022</v>
      </c>
      <c r="D212" s="12" t="s">
        <v>216</v>
      </c>
      <c r="E212" s="34">
        <v>5203022004</v>
      </c>
      <c r="F212" s="17">
        <v>1822</v>
      </c>
      <c r="G212" s="15">
        <v>0</v>
      </c>
      <c r="H212" s="15">
        <v>2445</v>
      </c>
      <c r="I212" s="15">
        <f t="shared" si="3"/>
        <v>-623</v>
      </c>
    </row>
    <row r="213" spans="1:9" ht="30" customHeight="1" x14ac:dyDescent="0.35">
      <c r="A213" s="10">
        <v>206</v>
      </c>
      <c r="B213" s="11" t="s">
        <v>212</v>
      </c>
      <c r="C213" s="20">
        <v>5203022</v>
      </c>
      <c r="D213" s="12" t="s">
        <v>217</v>
      </c>
      <c r="E213" s="34">
        <v>5203022005</v>
      </c>
      <c r="F213" s="17">
        <v>1090</v>
      </c>
      <c r="G213" s="15">
        <v>0</v>
      </c>
      <c r="H213" s="15">
        <v>1259</v>
      </c>
      <c r="I213" s="15">
        <f t="shared" si="3"/>
        <v>-169</v>
      </c>
    </row>
    <row r="214" spans="1:9" ht="30" customHeight="1" x14ac:dyDescent="0.35">
      <c r="A214" s="10">
        <v>207</v>
      </c>
      <c r="B214" s="11" t="s">
        <v>212</v>
      </c>
      <c r="C214" s="20">
        <v>5203022</v>
      </c>
      <c r="D214" s="12" t="s">
        <v>218</v>
      </c>
      <c r="E214" s="34">
        <v>5203022006</v>
      </c>
      <c r="F214" s="17">
        <v>1900</v>
      </c>
      <c r="G214" s="15">
        <v>0</v>
      </c>
      <c r="H214" s="15">
        <v>2546</v>
      </c>
      <c r="I214" s="15">
        <f t="shared" si="3"/>
        <v>-646</v>
      </c>
    </row>
    <row r="215" spans="1:9" ht="30" customHeight="1" x14ac:dyDescent="0.35">
      <c r="A215" s="10">
        <v>208</v>
      </c>
      <c r="B215" s="11" t="s">
        <v>212</v>
      </c>
      <c r="C215" s="20">
        <v>5203022</v>
      </c>
      <c r="D215" s="12" t="s">
        <v>219</v>
      </c>
      <c r="E215" s="34">
        <v>5203022007</v>
      </c>
      <c r="F215" s="17">
        <v>796</v>
      </c>
      <c r="G215" s="15">
        <v>0</v>
      </c>
      <c r="H215" s="15">
        <v>995</v>
      </c>
      <c r="I215" s="15">
        <f t="shared" si="3"/>
        <v>-199</v>
      </c>
    </row>
    <row r="216" spans="1:9" ht="30" customHeight="1" x14ac:dyDescent="0.35">
      <c r="A216" s="10">
        <v>209</v>
      </c>
      <c r="B216" s="11" t="s">
        <v>212</v>
      </c>
      <c r="C216" s="20">
        <v>5203022</v>
      </c>
      <c r="D216" s="12" t="s">
        <v>219</v>
      </c>
      <c r="E216" s="34">
        <v>5203022008</v>
      </c>
      <c r="F216" s="17">
        <v>917</v>
      </c>
      <c r="G216" s="15">
        <v>0</v>
      </c>
      <c r="H216" s="15">
        <v>979</v>
      </c>
      <c r="I216" s="15">
        <f t="shared" si="3"/>
        <v>-62</v>
      </c>
    </row>
    <row r="217" spans="1:9" ht="30" customHeight="1" x14ac:dyDescent="0.35">
      <c r="A217" s="10">
        <v>210</v>
      </c>
      <c r="B217" s="11" t="s">
        <v>212</v>
      </c>
      <c r="C217" s="20">
        <v>5203022</v>
      </c>
      <c r="D217" s="12" t="s">
        <v>220</v>
      </c>
      <c r="E217" s="34">
        <v>5203022009</v>
      </c>
      <c r="F217" s="17">
        <v>1135</v>
      </c>
      <c r="G217" s="15">
        <v>0</v>
      </c>
      <c r="H217" s="15">
        <v>1279</v>
      </c>
      <c r="I217" s="15">
        <f t="shared" si="3"/>
        <v>-144</v>
      </c>
    </row>
    <row r="218" spans="1:9" ht="30" customHeight="1" x14ac:dyDescent="0.35">
      <c r="A218" s="10">
        <v>211</v>
      </c>
      <c r="B218" s="11" t="s">
        <v>212</v>
      </c>
      <c r="C218" s="20">
        <v>5203022</v>
      </c>
      <c r="D218" s="12" t="s">
        <v>221</v>
      </c>
      <c r="E218" s="34">
        <v>5203022010</v>
      </c>
      <c r="F218" s="17">
        <v>928</v>
      </c>
      <c r="G218" s="15">
        <v>0</v>
      </c>
      <c r="H218" s="15">
        <v>1079</v>
      </c>
      <c r="I218" s="15">
        <f t="shared" si="3"/>
        <v>-151</v>
      </c>
    </row>
    <row r="219" spans="1:9" ht="30" customHeight="1" x14ac:dyDescent="0.35">
      <c r="A219" s="10">
        <v>212</v>
      </c>
      <c r="B219" s="11" t="s">
        <v>222</v>
      </c>
      <c r="C219" s="20">
        <v>5203021</v>
      </c>
      <c r="D219" s="12" t="s">
        <v>223</v>
      </c>
      <c r="E219" s="34">
        <v>5203021001</v>
      </c>
      <c r="F219" s="17">
        <v>1533</v>
      </c>
      <c r="G219" s="15">
        <v>354</v>
      </c>
      <c r="H219" s="15">
        <v>1542</v>
      </c>
      <c r="I219" s="15">
        <f t="shared" si="3"/>
        <v>-363</v>
      </c>
    </row>
    <row r="220" spans="1:9" ht="30" customHeight="1" x14ac:dyDescent="0.35">
      <c r="A220" s="10">
        <v>213</v>
      </c>
      <c r="B220" s="11" t="s">
        <v>222</v>
      </c>
      <c r="C220" s="20">
        <v>5203021</v>
      </c>
      <c r="D220" s="12" t="s">
        <v>224</v>
      </c>
      <c r="E220" s="34">
        <v>5203021002</v>
      </c>
      <c r="F220" s="17">
        <v>1212</v>
      </c>
      <c r="G220" s="15">
        <v>0</v>
      </c>
      <c r="H220" s="15">
        <v>1350</v>
      </c>
      <c r="I220" s="15">
        <f t="shared" si="3"/>
        <v>-138</v>
      </c>
    </row>
    <row r="221" spans="1:9" ht="30" customHeight="1" x14ac:dyDescent="0.35">
      <c r="A221" s="10">
        <v>214</v>
      </c>
      <c r="B221" s="11" t="s">
        <v>222</v>
      </c>
      <c r="C221" s="20">
        <v>5203021</v>
      </c>
      <c r="D221" s="12" t="s">
        <v>225</v>
      </c>
      <c r="E221" s="34">
        <v>5203021003</v>
      </c>
      <c r="F221" s="17">
        <v>1770</v>
      </c>
      <c r="G221" s="15">
        <v>325</v>
      </c>
      <c r="H221" s="15">
        <v>1765</v>
      </c>
      <c r="I221" s="15">
        <f t="shared" si="3"/>
        <v>-320</v>
      </c>
    </row>
    <row r="222" spans="1:9" ht="30" customHeight="1" x14ac:dyDescent="0.35">
      <c r="A222" s="10">
        <v>215</v>
      </c>
      <c r="B222" s="11" t="s">
        <v>222</v>
      </c>
      <c r="C222" s="20">
        <v>5203021</v>
      </c>
      <c r="D222" s="12" t="s">
        <v>226</v>
      </c>
      <c r="E222" s="34">
        <v>5203021004</v>
      </c>
      <c r="F222" s="17">
        <v>1512</v>
      </c>
      <c r="G222" s="15">
        <v>0</v>
      </c>
      <c r="H222" s="15">
        <v>1700</v>
      </c>
      <c r="I222" s="15">
        <f t="shared" si="3"/>
        <v>-188</v>
      </c>
    </row>
    <row r="223" spans="1:9" ht="30" customHeight="1" x14ac:dyDescent="0.35">
      <c r="A223" s="10">
        <v>216</v>
      </c>
      <c r="B223" s="11" t="s">
        <v>222</v>
      </c>
      <c r="C223" s="20">
        <v>5203021</v>
      </c>
      <c r="D223" s="12" t="s">
        <v>227</v>
      </c>
      <c r="E223" s="34">
        <v>5203021005</v>
      </c>
      <c r="F223" s="17">
        <v>957</v>
      </c>
      <c r="G223" s="15">
        <v>0</v>
      </c>
      <c r="H223" s="15">
        <v>967</v>
      </c>
      <c r="I223" s="15">
        <f t="shared" si="3"/>
        <v>-10</v>
      </c>
    </row>
    <row r="224" spans="1:9" ht="30" customHeight="1" x14ac:dyDescent="0.35">
      <c r="A224" s="10">
        <v>217</v>
      </c>
      <c r="B224" s="11" t="s">
        <v>222</v>
      </c>
      <c r="C224" s="20">
        <v>5203021</v>
      </c>
      <c r="D224" s="12" t="s">
        <v>228</v>
      </c>
      <c r="E224" s="34">
        <v>5203021006</v>
      </c>
      <c r="F224" s="17">
        <v>1320</v>
      </c>
      <c r="G224" s="15">
        <v>0</v>
      </c>
      <c r="H224" s="15">
        <v>1492</v>
      </c>
      <c r="I224" s="15">
        <f t="shared" si="3"/>
        <v>-172</v>
      </c>
    </row>
    <row r="225" spans="1:9" ht="30" customHeight="1" x14ac:dyDescent="0.35">
      <c r="A225" s="10">
        <v>218</v>
      </c>
      <c r="B225" s="11" t="s">
        <v>222</v>
      </c>
      <c r="C225" s="20">
        <v>5203021</v>
      </c>
      <c r="D225" s="12" t="s">
        <v>229</v>
      </c>
      <c r="E225" s="34">
        <v>5203021010</v>
      </c>
      <c r="F225" s="17">
        <v>479</v>
      </c>
      <c r="G225" s="15">
        <v>0</v>
      </c>
      <c r="H225" s="15">
        <v>410</v>
      </c>
      <c r="I225" s="15">
        <f t="shared" si="3"/>
        <v>69</v>
      </c>
    </row>
    <row r="226" spans="1:9" ht="30" customHeight="1" x14ac:dyDescent="0.35">
      <c r="A226" s="10">
        <v>219</v>
      </c>
      <c r="B226" s="11" t="s">
        <v>222</v>
      </c>
      <c r="C226" s="20">
        <v>5203021</v>
      </c>
      <c r="D226" s="12" t="s">
        <v>230</v>
      </c>
      <c r="E226" s="34">
        <v>5203021011</v>
      </c>
      <c r="F226" s="17">
        <v>353</v>
      </c>
      <c r="G226" s="15">
        <v>0</v>
      </c>
      <c r="H226" s="15">
        <v>290</v>
      </c>
      <c r="I226" s="15">
        <f t="shared" si="3"/>
        <v>63</v>
      </c>
    </row>
    <row r="227" spans="1:9" ht="30" customHeight="1" x14ac:dyDescent="0.35">
      <c r="A227" s="10">
        <v>220</v>
      </c>
      <c r="B227" s="11" t="s">
        <v>222</v>
      </c>
      <c r="C227" s="20">
        <v>5203021</v>
      </c>
      <c r="D227" s="12" t="s">
        <v>231</v>
      </c>
      <c r="E227" s="34">
        <v>5203021012</v>
      </c>
      <c r="F227" s="17">
        <v>426</v>
      </c>
      <c r="G227" s="15">
        <v>0</v>
      </c>
      <c r="H227" s="15">
        <v>268</v>
      </c>
      <c r="I227" s="15">
        <f t="shared" si="3"/>
        <v>158</v>
      </c>
    </row>
    <row r="228" spans="1:9" ht="30" customHeight="1" x14ac:dyDescent="0.35">
      <c r="A228" s="10">
        <v>221</v>
      </c>
      <c r="B228" s="11" t="s">
        <v>222</v>
      </c>
      <c r="C228" s="20">
        <v>5203021</v>
      </c>
      <c r="D228" s="12" t="s">
        <v>232</v>
      </c>
      <c r="E228" s="34">
        <v>5203021007</v>
      </c>
      <c r="F228" s="17">
        <v>606</v>
      </c>
      <c r="G228" s="15">
        <v>0</v>
      </c>
      <c r="H228" s="15">
        <v>636</v>
      </c>
      <c r="I228" s="15">
        <f t="shared" si="3"/>
        <v>-30</v>
      </c>
    </row>
    <row r="229" spans="1:9" ht="30" customHeight="1" x14ac:dyDescent="0.35">
      <c r="A229" s="10">
        <v>222</v>
      </c>
      <c r="B229" s="11" t="s">
        <v>222</v>
      </c>
      <c r="C229" s="20">
        <v>5203021</v>
      </c>
      <c r="D229" s="12" t="s">
        <v>233</v>
      </c>
      <c r="E229" s="34">
        <v>5203021013</v>
      </c>
      <c r="F229" s="17">
        <v>522</v>
      </c>
      <c r="G229" s="15">
        <v>0</v>
      </c>
      <c r="H229" s="15">
        <v>470</v>
      </c>
      <c r="I229" s="15">
        <f t="shared" si="3"/>
        <v>52</v>
      </c>
    </row>
    <row r="230" spans="1:9" ht="30" customHeight="1" x14ac:dyDescent="0.35">
      <c r="A230" s="10">
        <v>223</v>
      </c>
      <c r="B230" s="11" t="s">
        <v>222</v>
      </c>
      <c r="C230" s="20">
        <v>5203021</v>
      </c>
      <c r="D230" s="12" t="s">
        <v>234</v>
      </c>
      <c r="E230" s="34">
        <v>5203021008</v>
      </c>
      <c r="F230" s="17">
        <v>1343</v>
      </c>
      <c r="G230" s="15">
        <v>318</v>
      </c>
      <c r="H230" s="15">
        <v>1175</v>
      </c>
      <c r="I230" s="15">
        <f t="shared" si="3"/>
        <v>-150</v>
      </c>
    </row>
    <row r="231" spans="1:9" ht="30" customHeight="1" x14ac:dyDescent="0.35">
      <c r="A231" s="10">
        <v>224</v>
      </c>
      <c r="B231" s="11" t="s">
        <v>222</v>
      </c>
      <c r="C231" s="20">
        <v>5203021</v>
      </c>
      <c r="D231" s="12" t="s">
        <v>235</v>
      </c>
      <c r="E231" s="34">
        <v>5203021009</v>
      </c>
      <c r="F231" s="17">
        <v>526</v>
      </c>
      <c r="G231" s="15">
        <v>0</v>
      </c>
      <c r="H231" s="15">
        <v>356</v>
      </c>
      <c r="I231" s="15">
        <f t="shared" si="3"/>
        <v>170</v>
      </c>
    </row>
    <row r="232" spans="1:9" ht="30" customHeight="1" x14ac:dyDescent="0.35">
      <c r="A232" s="10">
        <v>225</v>
      </c>
      <c r="B232" s="11" t="s">
        <v>222</v>
      </c>
      <c r="C232" s="20">
        <v>5203021</v>
      </c>
      <c r="D232" s="12" t="s">
        <v>236</v>
      </c>
      <c r="E232" s="34">
        <v>5203021014</v>
      </c>
      <c r="F232" s="17">
        <v>254</v>
      </c>
      <c r="G232" s="15">
        <v>0</v>
      </c>
      <c r="H232" s="15">
        <v>206</v>
      </c>
      <c r="I232" s="15">
        <f t="shared" si="3"/>
        <v>48</v>
      </c>
    </row>
    <row r="233" spans="1:9" ht="30" customHeight="1" x14ac:dyDescent="0.35">
      <c r="A233" s="10">
        <v>226</v>
      </c>
      <c r="B233" s="11" t="s">
        <v>222</v>
      </c>
      <c r="C233" s="20">
        <v>5203021</v>
      </c>
      <c r="D233" s="12" t="s">
        <v>237</v>
      </c>
      <c r="E233" s="34">
        <v>5203021017</v>
      </c>
      <c r="F233" s="17">
        <v>378</v>
      </c>
      <c r="G233" s="15">
        <v>0</v>
      </c>
      <c r="H233" s="15">
        <v>298</v>
      </c>
      <c r="I233" s="15">
        <f t="shared" si="3"/>
        <v>80</v>
      </c>
    </row>
    <row r="234" spans="1:9" ht="30" customHeight="1" x14ac:dyDescent="0.35">
      <c r="A234" s="10">
        <v>227</v>
      </c>
      <c r="B234" s="11" t="s">
        <v>222</v>
      </c>
      <c r="C234" s="20">
        <v>5203021</v>
      </c>
      <c r="D234" s="12" t="s">
        <v>238</v>
      </c>
      <c r="E234" s="34">
        <v>5203021016</v>
      </c>
      <c r="F234" s="17">
        <v>389</v>
      </c>
      <c r="G234" s="15">
        <v>67</v>
      </c>
      <c r="H234" s="15">
        <v>324</v>
      </c>
      <c r="I234" s="15">
        <f t="shared" si="3"/>
        <v>-2</v>
      </c>
    </row>
    <row r="235" spans="1:9" ht="30" customHeight="1" x14ac:dyDescent="0.35">
      <c r="A235" s="10">
        <v>228</v>
      </c>
      <c r="B235" s="11" t="s">
        <v>222</v>
      </c>
      <c r="C235" s="20">
        <v>5203021</v>
      </c>
      <c r="D235" s="12" t="s">
        <v>239</v>
      </c>
      <c r="E235" s="34">
        <v>5203021015</v>
      </c>
      <c r="F235" s="17">
        <v>511</v>
      </c>
      <c r="G235" s="15">
        <v>45</v>
      </c>
      <c r="H235" s="15">
        <v>499</v>
      </c>
      <c r="I235" s="15">
        <f t="shared" si="3"/>
        <v>-33</v>
      </c>
    </row>
    <row r="236" spans="1:9" ht="30" customHeight="1" x14ac:dyDescent="0.35">
      <c r="A236" s="10">
        <v>229</v>
      </c>
      <c r="B236" s="11" t="s">
        <v>222</v>
      </c>
      <c r="C236" s="20">
        <v>5203021</v>
      </c>
      <c r="D236" s="12" t="s">
        <v>240</v>
      </c>
      <c r="E236" s="34">
        <v>5203021018</v>
      </c>
      <c r="F236" s="17">
        <v>622</v>
      </c>
      <c r="G236" s="15">
        <v>132</v>
      </c>
      <c r="H236" s="15">
        <v>360</v>
      </c>
      <c r="I236" s="15">
        <f t="shared" si="3"/>
        <v>130</v>
      </c>
    </row>
    <row r="237" spans="1:9" ht="30" customHeight="1" x14ac:dyDescent="0.35">
      <c r="A237" s="10">
        <v>230</v>
      </c>
      <c r="B237" s="11" t="s">
        <v>241</v>
      </c>
      <c r="C237" s="20">
        <v>5203011</v>
      </c>
      <c r="D237" s="12" t="s">
        <v>242</v>
      </c>
      <c r="E237" s="34">
        <v>5203011001</v>
      </c>
      <c r="F237" s="17">
        <v>509</v>
      </c>
      <c r="G237" s="15">
        <v>268</v>
      </c>
      <c r="H237" s="15">
        <v>354</v>
      </c>
      <c r="I237" s="15">
        <f t="shared" si="3"/>
        <v>-113</v>
      </c>
    </row>
    <row r="238" spans="1:9" ht="30" customHeight="1" x14ac:dyDescent="0.35">
      <c r="A238" s="10">
        <v>231</v>
      </c>
      <c r="B238" s="11" t="s">
        <v>241</v>
      </c>
      <c r="C238" s="20">
        <v>5203011</v>
      </c>
      <c r="D238" s="12" t="s">
        <v>243</v>
      </c>
      <c r="E238" s="34">
        <v>5203011002</v>
      </c>
      <c r="F238" s="17">
        <v>1020</v>
      </c>
      <c r="G238" s="15">
        <v>240</v>
      </c>
      <c r="H238" s="15">
        <v>919</v>
      </c>
      <c r="I238" s="15">
        <f t="shared" si="3"/>
        <v>-139</v>
      </c>
    </row>
    <row r="239" spans="1:9" ht="30" customHeight="1" x14ac:dyDescent="0.35">
      <c r="A239" s="10">
        <v>232</v>
      </c>
      <c r="B239" s="11" t="s">
        <v>241</v>
      </c>
      <c r="C239" s="20">
        <v>5203011</v>
      </c>
      <c r="D239" s="12" t="s">
        <v>241</v>
      </c>
      <c r="E239" s="34">
        <v>5203011003</v>
      </c>
      <c r="F239" s="17">
        <v>2784</v>
      </c>
      <c r="G239" s="15">
        <v>937</v>
      </c>
      <c r="H239" s="15">
        <v>2849</v>
      </c>
      <c r="I239" s="15">
        <f t="shared" si="3"/>
        <v>-1002</v>
      </c>
    </row>
    <row r="240" spans="1:9" ht="30" customHeight="1" x14ac:dyDescent="0.35">
      <c r="A240" s="10">
        <v>233</v>
      </c>
      <c r="B240" s="11" t="s">
        <v>241</v>
      </c>
      <c r="C240" s="20">
        <v>5203011</v>
      </c>
      <c r="D240" s="12" t="s">
        <v>244</v>
      </c>
      <c r="E240" s="34">
        <v>5203011004</v>
      </c>
      <c r="F240" s="17">
        <v>1142</v>
      </c>
      <c r="G240" s="15">
        <v>673</v>
      </c>
      <c r="H240" s="15">
        <v>715</v>
      </c>
      <c r="I240" s="15">
        <f t="shared" si="3"/>
        <v>-246</v>
      </c>
    </row>
    <row r="241" spans="1:9" ht="30" customHeight="1" x14ac:dyDescent="0.35">
      <c r="A241" s="10">
        <v>234</v>
      </c>
      <c r="B241" s="11" t="s">
        <v>241</v>
      </c>
      <c r="C241" s="20">
        <v>5203011</v>
      </c>
      <c r="D241" s="12" t="s">
        <v>245</v>
      </c>
      <c r="E241" s="34">
        <v>5203011006</v>
      </c>
      <c r="F241" s="17">
        <v>1136</v>
      </c>
      <c r="G241" s="15">
        <v>0</v>
      </c>
      <c r="H241" s="15">
        <v>1249</v>
      </c>
      <c r="I241" s="15">
        <f t="shared" si="3"/>
        <v>-113</v>
      </c>
    </row>
    <row r="242" spans="1:9" ht="30" customHeight="1" x14ac:dyDescent="0.35">
      <c r="A242" s="10">
        <v>235</v>
      </c>
      <c r="B242" s="11" t="s">
        <v>241</v>
      </c>
      <c r="C242" s="20">
        <v>5203011</v>
      </c>
      <c r="D242" s="12" t="s">
        <v>246</v>
      </c>
      <c r="E242" s="34">
        <v>5203011005</v>
      </c>
      <c r="F242" s="17">
        <v>2300</v>
      </c>
      <c r="G242" s="15">
        <v>326</v>
      </c>
      <c r="H242" s="15">
        <v>2723</v>
      </c>
      <c r="I242" s="15">
        <f t="shared" si="3"/>
        <v>-749</v>
      </c>
    </row>
    <row r="243" spans="1:9" ht="30" customHeight="1" x14ac:dyDescent="0.35">
      <c r="A243" s="10">
        <v>236</v>
      </c>
      <c r="B243" s="11" t="s">
        <v>241</v>
      </c>
      <c r="C243" s="20">
        <v>5203011</v>
      </c>
      <c r="D243" s="12" t="s">
        <v>247</v>
      </c>
      <c r="E243" s="34">
        <v>5203011007</v>
      </c>
      <c r="F243" s="17">
        <v>1810</v>
      </c>
      <c r="G243" s="15">
        <v>1001</v>
      </c>
      <c r="H243" s="15">
        <v>1230</v>
      </c>
      <c r="I243" s="15">
        <f t="shared" si="3"/>
        <v>-421</v>
      </c>
    </row>
    <row r="244" spans="1:9" ht="30" customHeight="1" x14ac:dyDescent="0.35">
      <c r="A244" s="10">
        <v>237</v>
      </c>
      <c r="B244" s="11" t="s">
        <v>241</v>
      </c>
      <c r="C244" s="20">
        <v>5203011</v>
      </c>
      <c r="D244" s="12" t="s">
        <v>248</v>
      </c>
      <c r="E244" s="34">
        <v>5203011009</v>
      </c>
      <c r="F244" s="17">
        <v>318</v>
      </c>
      <c r="G244" s="15">
        <v>0</v>
      </c>
      <c r="H244" s="15">
        <v>207</v>
      </c>
      <c r="I244" s="15">
        <f t="shared" si="3"/>
        <v>111</v>
      </c>
    </row>
    <row r="245" spans="1:9" ht="30" customHeight="1" x14ac:dyDescent="0.35">
      <c r="A245" s="10">
        <v>238</v>
      </c>
      <c r="B245" s="11" t="s">
        <v>241</v>
      </c>
      <c r="C245" s="20">
        <v>5203011</v>
      </c>
      <c r="D245" s="12" t="s">
        <v>249</v>
      </c>
      <c r="E245" s="34">
        <v>5203011008</v>
      </c>
      <c r="F245" s="17">
        <v>653</v>
      </c>
      <c r="G245" s="15">
        <v>0</v>
      </c>
      <c r="H245" s="15">
        <v>526</v>
      </c>
      <c r="I245" s="15">
        <f t="shared" si="3"/>
        <v>127</v>
      </c>
    </row>
    <row r="246" spans="1:9" ht="30" customHeight="1" x14ac:dyDescent="0.35">
      <c r="A246" s="10">
        <v>239</v>
      </c>
      <c r="B246" s="11" t="s">
        <v>241</v>
      </c>
      <c r="C246" s="20">
        <v>5203011</v>
      </c>
      <c r="D246" s="12" t="s">
        <v>250</v>
      </c>
      <c r="E246" s="34">
        <v>5203011013</v>
      </c>
      <c r="F246" s="17">
        <v>1171</v>
      </c>
      <c r="G246" s="15">
        <v>467</v>
      </c>
      <c r="H246" s="15">
        <v>759</v>
      </c>
      <c r="I246" s="15">
        <f t="shared" si="3"/>
        <v>-55</v>
      </c>
    </row>
    <row r="247" spans="1:9" ht="30" customHeight="1" x14ac:dyDescent="0.35">
      <c r="A247" s="10">
        <v>240</v>
      </c>
      <c r="B247" s="11" t="s">
        <v>241</v>
      </c>
      <c r="C247" s="20">
        <v>5203011</v>
      </c>
      <c r="D247" s="12" t="s">
        <v>251</v>
      </c>
      <c r="E247" s="34">
        <v>5203011014</v>
      </c>
      <c r="F247" s="17">
        <v>880</v>
      </c>
      <c r="G247" s="15">
        <v>53</v>
      </c>
      <c r="H247" s="15">
        <v>904</v>
      </c>
      <c r="I247" s="15">
        <f t="shared" si="3"/>
        <v>-77</v>
      </c>
    </row>
    <row r="248" spans="1:9" ht="30" customHeight="1" x14ac:dyDescent="0.35">
      <c r="A248" s="10">
        <v>241</v>
      </c>
      <c r="B248" s="11" t="s">
        <v>241</v>
      </c>
      <c r="C248" s="20">
        <v>5203011</v>
      </c>
      <c r="D248" s="12" t="s">
        <v>252</v>
      </c>
      <c r="E248" s="34">
        <v>5203011011</v>
      </c>
      <c r="F248" s="17">
        <v>471</v>
      </c>
      <c r="G248" s="15">
        <v>0</v>
      </c>
      <c r="H248" s="15">
        <v>365</v>
      </c>
      <c r="I248" s="15">
        <f t="shared" si="3"/>
        <v>106</v>
      </c>
    </row>
    <row r="249" spans="1:9" ht="30" customHeight="1" x14ac:dyDescent="0.35">
      <c r="A249" s="10">
        <v>242</v>
      </c>
      <c r="B249" s="11" t="s">
        <v>241</v>
      </c>
      <c r="C249" s="20">
        <v>5203011</v>
      </c>
      <c r="D249" s="12" t="s">
        <v>253</v>
      </c>
      <c r="E249" s="34">
        <v>5203011010</v>
      </c>
      <c r="F249" s="17">
        <v>451</v>
      </c>
      <c r="G249" s="15">
        <v>0</v>
      </c>
      <c r="H249" s="15">
        <v>299</v>
      </c>
      <c r="I249" s="15">
        <f t="shared" si="3"/>
        <v>152</v>
      </c>
    </row>
    <row r="250" spans="1:9" ht="30" customHeight="1" x14ac:dyDescent="0.35">
      <c r="A250" s="10">
        <v>243</v>
      </c>
      <c r="B250" s="11" t="s">
        <v>241</v>
      </c>
      <c r="C250" s="20">
        <v>5203011</v>
      </c>
      <c r="D250" s="12" t="s">
        <v>254</v>
      </c>
      <c r="E250" s="34">
        <v>5203011012</v>
      </c>
      <c r="F250" s="17">
        <v>459</v>
      </c>
      <c r="G250" s="15">
        <v>216</v>
      </c>
      <c r="H250" s="15">
        <v>333</v>
      </c>
      <c r="I250" s="15">
        <f t="shared" si="3"/>
        <v>-90</v>
      </c>
    </row>
    <row r="251" spans="1:9" ht="30" customHeight="1" x14ac:dyDescent="0.35">
      <c r="A251" s="10">
        <v>244</v>
      </c>
      <c r="B251" s="11" t="s">
        <v>241</v>
      </c>
      <c r="C251" s="20">
        <v>5203011</v>
      </c>
      <c r="D251" s="12" t="s">
        <v>255</v>
      </c>
      <c r="E251" s="34">
        <v>5203011015</v>
      </c>
      <c r="F251" s="17">
        <v>497</v>
      </c>
      <c r="G251" s="15">
        <v>347</v>
      </c>
      <c r="H251" s="15">
        <v>58</v>
      </c>
      <c r="I251" s="15">
        <f t="shared" si="3"/>
        <v>92</v>
      </c>
    </row>
    <row r="252" spans="1:9" ht="30" customHeight="1" x14ac:dyDescent="0.35">
      <c r="A252" s="10">
        <v>245</v>
      </c>
      <c r="B252" s="11" t="s">
        <v>256</v>
      </c>
      <c r="C252" s="20">
        <v>5203093</v>
      </c>
      <c r="D252" s="19" t="s">
        <v>256</v>
      </c>
      <c r="E252" s="34">
        <v>5203093007</v>
      </c>
      <c r="F252" s="17">
        <v>2204</v>
      </c>
      <c r="G252" s="15">
        <v>932</v>
      </c>
      <c r="H252" s="15">
        <v>1965</v>
      </c>
      <c r="I252" s="15">
        <f t="shared" si="3"/>
        <v>-693</v>
      </c>
    </row>
    <row r="253" spans="1:9" ht="30" customHeight="1" x14ac:dyDescent="0.35">
      <c r="A253" s="10">
        <v>246</v>
      </c>
      <c r="B253" s="11" t="s">
        <v>256</v>
      </c>
      <c r="C253" s="20">
        <v>5203093</v>
      </c>
      <c r="D253" s="19" t="s">
        <v>257</v>
      </c>
      <c r="E253" s="34">
        <v>5203093004</v>
      </c>
      <c r="F253" s="10">
        <v>1992</v>
      </c>
      <c r="G253" s="15">
        <v>280</v>
      </c>
      <c r="H253" s="15">
        <v>1812</v>
      </c>
      <c r="I253" s="15">
        <f t="shared" si="3"/>
        <v>-100</v>
      </c>
    </row>
    <row r="254" spans="1:9" ht="30" customHeight="1" x14ac:dyDescent="0.35">
      <c r="A254" s="10">
        <v>247</v>
      </c>
      <c r="B254" s="11" t="s">
        <v>256</v>
      </c>
      <c r="C254" s="20">
        <v>5203093</v>
      </c>
      <c r="D254" s="19" t="s">
        <v>258</v>
      </c>
      <c r="E254" s="34">
        <v>5203093009</v>
      </c>
      <c r="F254" s="10">
        <v>1903</v>
      </c>
      <c r="G254" s="15">
        <v>343</v>
      </c>
      <c r="H254" s="15">
        <v>1366</v>
      </c>
      <c r="I254" s="15">
        <f t="shared" si="3"/>
        <v>194</v>
      </c>
    </row>
    <row r="255" spans="1:9" ht="30" customHeight="1" x14ac:dyDescent="0.35">
      <c r="A255" s="10">
        <v>248</v>
      </c>
      <c r="B255" s="11" t="s">
        <v>256</v>
      </c>
      <c r="C255" s="20">
        <v>5203093</v>
      </c>
      <c r="D255" s="19" t="s">
        <v>259</v>
      </c>
      <c r="E255" s="34">
        <v>5203093001</v>
      </c>
      <c r="F255" s="17">
        <v>1399</v>
      </c>
      <c r="G255" s="15">
        <v>537</v>
      </c>
      <c r="H255" s="15">
        <v>1275</v>
      </c>
      <c r="I255" s="15">
        <f t="shared" si="3"/>
        <v>-413</v>
      </c>
    </row>
    <row r="256" spans="1:9" ht="30" customHeight="1" x14ac:dyDescent="0.35">
      <c r="A256" s="10">
        <v>249</v>
      </c>
      <c r="B256" s="11" t="s">
        <v>256</v>
      </c>
      <c r="C256" s="20">
        <v>5203093</v>
      </c>
      <c r="D256" s="19" t="s">
        <v>260</v>
      </c>
      <c r="E256" s="34">
        <v>5203093006</v>
      </c>
      <c r="F256" s="10">
        <v>628</v>
      </c>
      <c r="G256" s="15">
        <v>384</v>
      </c>
      <c r="H256" s="15">
        <v>244</v>
      </c>
      <c r="I256" s="15">
        <f t="shared" si="3"/>
        <v>0</v>
      </c>
    </row>
    <row r="257" spans="1:9" ht="30" customHeight="1" x14ac:dyDescent="0.35">
      <c r="A257" s="10">
        <v>250</v>
      </c>
      <c r="B257" s="11" t="s">
        <v>256</v>
      </c>
      <c r="C257" s="20">
        <v>5203093</v>
      </c>
      <c r="D257" s="19" t="s">
        <v>261</v>
      </c>
      <c r="E257" s="34">
        <v>5203093005</v>
      </c>
      <c r="F257" s="10">
        <v>1505</v>
      </c>
      <c r="G257" s="15">
        <v>1144</v>
      </c>
      <c r="H257" s="15">
        <v>761</v>
      </c>
      <c r="I257" s="15">
        <f t="shared" si="3"/>
        <v>-400</v>
      </c>
    </row>
    <row r="258" spans="1:9" ht="30" customHeight="1" x14ac:dyDescent="0.35">
      <c r="A258" s="10">
        <v>251</v>
      </c>
      <c r="B258" s="11" t="s">
        <v>256</v>
      </c>
      <c r="C258" s="20">
        <v>5203093</v>
      </c>
      <c r="D258" s="19" t="s">
        <v>262</v>
      </c>
      <c r="E258" s="34">
        <v>5203093008</v>
      </c>
      <c r="F258" s="17">
        <v>675</v>
      </c>
      <c r="G258" s="15">
        <v>316</v>
      </c>
      <c r="H258" s="15">
        <v>414</v>
      </c>
      <c r="I258" s="15">
        <f t="shared" si="3"/>
        <v>-55</v>
      </c>
    </row>
    <row r="259" spans="1:9" ht="30" customHeight="1" x14ac:dyDescent="0.35">
      <c r="A259" s="10">
        <v>252</v>
      </c>
      <c r="B259" s="11" t="s">
        <v>256</v>
      </c>
      <c r="C259" s="20">
        <v>5203093</v>
      </c>
      <c r="D259" s="19" t="s">
        <v>263</v>
      </c>
      <c r="E259" s="34">
        <v>5203093010</v>
      </c>
      <c r="F259" s="10">
        <v>449</v>
      </c>
      <c r="G259" s="15">
        <v>315</v>
      </c>
      <c r="H259" s="15">
        <v>130</v>
      </c>
      <c r="I259" s="15">
        <f t="shared" si="3"/>
        <v>4</v>
      </c>
    </row>
    <row r="260" spans="1:9" ht="30" customHeight="1" x14ac:dyDescent="0.35">
      <c r="A260" s="10">
        <v>253</v>
      </c>
      <c r="B260" s="11" t="s">
        <v>256</v>
      </c>
      <c r="C260" s="20">
        <v>5203093</v>
      </c>
      <c r="D260" s="19" t="s">
        <v>264</v>
      </c>
      <c r="E260" s="19"/>
      <c r="F260" s="17">
        <v>827</v>
      </c>
      <c r="G260" s="15">
        <v>250</v>
      </c>
      <c r="H260" s="15">
        <v>615</v>
      </c>
      <c r="I260" s="15">
        <f t="shared" si="3"/>
        <v>-38</v>
      </c>
    </row>
    <row r="261" spans="1:9" ht="30" customHeight="1" x14ac:dyDescent="0.35">
      <c r="A261" s="10">
        <v>254</v>
      </c>
      <c r="B261" s="11" t="s">
        <v>256</v>
      </c>
      <c r="C261" s="20">
        <v>5203093</v>
      </c>
      <c r="D261" s="19" t="s">
        <v>265</v>
      </c>
      <c r="E261" s="19"/>
      <c r="F261" s="10">
        <v>1001</v>
      </c>
      <c r="G261" s="15">
        <v>883</v>
      </c>
      <c r="H261" s="15">
        <f>118+99</f>
        <v>217</v>
      </c>
      <c r="I261" s="15">
        <f t="shared" si="3"/>
        <v>-99</v>
      </c>
    </row>
    <row r="262" spans="1:9" s="4" customFormat="1" ht="30" customHeight="1" x14ac:dyDescent="0.35">
      <c r="A262" s="26" t="s">
        <v>5</v>
      </c>
      <c r="B262" s="27"/>
      <c r="C262" s="27"/>
      <c r="D262" s="28"/>
      <c r="E262" s="21"/>
      <c r="F262" s="16">
        <f>SUM(F8:F261)</f>
        <v>349852</v>
      </c>
      <c r="G262" s="16">
        <f t="shared" ref="G262:I262" si="4">SUM(G8:G261)</f>
        <v>135323</v>
      </c>
      <c r="H262" s="16">
        <f t="shared" si="4"/>
        <v>280557</v>
      </c>
      <c r="I262" s="16">
        <f t="shared" si="4"/>
        <v>-66028</v>
      </c>
    </row>
    <row r="264" spans="1:9" x14ac:dyDescent="0.35">
      <c r="A264" s="22" t="s">
        <v>269</v>
      </c>
      <c r="B264" s="22"/>
      <c r="C264" s="22"/>
      <c r="D264" s="22"/>
      <c r="E264" s="22"/>
      <c r="F264" s="22"/>
    </row>
  </sheetData>
  <mergeCells count="9">
    <mergeCell ref="A264:F264"/>
    <mergeCell ref="A2:I2"/>
    <mergeCell ref="G5:I5"/>
    <mergeCell ref="A262:D262"/>
    <mergeCell ref="A5:A6"/>
    <mergeCell ref="B5:B6"/>
    <mergeCell ref="D5:D6"/>
    <mergeCell ref="C5:C6"/>
    <mergeCell ref="E5:E6"/>
  </mergeCells>
  <pageMargins left="0.47244094488188981" right="0.23622047244094491" top="0.35433070866141736" bottom="1.5354330708661419" header="0.35433070866141736" footer="0.78740157480314965"/>
  <pageSetup paperSize="9" scale="57" fitToHeight="7" orientation="portrait" horizontalDpi="360" verticalDpi="360" r:id="rId1"/>
  <rowBreaks count="1" manualBreakCount="1">
    <brk id="194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Data Air Minum 2022</vt:lpstr>
      <vt:lpstr>'Data Air Minum 2022'!Print_Area</vt:lpstr>
      <vt:lpstr>'Data Air Minum 2022'!Print_Titles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Wahyu Okki Saputra</dc:creator>
  <cp:lastModifiedBy>HP</cp:lastModifiedBy>
  <cp:lastPrinted>2024-01-15T00:19:54Z</cp:lastPrinted>
  <dcterms:created xsi:type="dcterms:W3CDTF">2015-06-05T18:17:20Z</dcterms:created>
  <dcterms:modified xsi:type="dcterms:W3CDTF">2024-08-05T03:12:00Z</dcterms:modified>
</cp:coreProperties>
</file>