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10"/>
  </bookViews>
  <sheets>
    <sheet name="Sheet" sheetId="1" r:id="rId1"/>
  </sheets>
  <externalReferences>
    <externalReference r:id="rId2"/>
  </externalReferences>
  <definedNames>
    <definedName name="_xlnm.Print_Area" localSheetId="0">Sheet!$A$1:$M$49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<sst xmlns="http://schemas.openxmlformats.org/spreadsheetml/2006/main" count="22" uniqueCount="15">
  <si>
    <t xml:space="preserve"> </t>
  </si>
  <si>
    <t>CAKUPAN PELAYANAN KESEHATAN BAYI MENURUT JENIS KELAMIN, KECAMATAN, DAN PUSKESMAS</t>
  </si>
  <si>
    <t>NO</t>
  </si>
  <si>
    <t>KECAMATAN</t>
  </si>
  <si>
    <t>KODE KECAMATAN</t>
  </si>
  <si>
    <t>PUSKESMAS</t>
  </si>
  <si>
    <t>JUMLAH BAYI</t>
  </si>
  <si>
    <t>PELAYANAN KESEHATAN BAYI</t>
  </si>
  <si>
    <t>L</t>
  </si>
  <si>
    <t>P</t>
  </si>
  <si>
    <t>L + P</t>
  </si>
  <si>
    <t>JUMLAH</t>
  </si>
  <si>
    <t>%</t>
  </si>
  <si>
    <t>JUMLAH (KAB/KOTA)</t>
  </si>
  <si>
    <t>Sumber: DIKES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</si>
</sst>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(* #,##0_);_(* \(#,##0\);_(* &quot;-&quot;_);_(@_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_);\(#,##0.0\)"/>
  </numFmts>
  <fonts count="26">
    <font>
      <sz val="11"/>
      <color theme="1"/>
      <name val="Calibri"/>
      <charset val="134"/>
      <scheme val="minor"/>
    </font>
    <font>
      <sz val="9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i/>
      <sz val="9"/>
      <name val="Arial"/>
      <charset val="134"/>
    </font>
    <font>
      <sz val="12"/>
      <color theme="1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0" applyNumberFormat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5" borderId="22" applyNumberFormat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49" applyFont="1" applyAlignment="1">
      <alignment vertical="center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left" vertical="center"/>
    </xf>
    <xf numFmtId="0" fontId="3" fillId="0" borderId="0" xfId="49" applyFont="1" applyAlignment="1">
      <alignment horizontal="centerContinuous" vertical="center"/>
    </xf>
    <xf numFmtId="0" fontId="3" fillId="0" borderId="0" xfId="49" applyFont="1" applyAlignment="1">
      <alignment vertical="center"/>
    </xf>
    <xf numFmtId="0" fontId="3" fillId="0" borderId="0" xfId="49" applyFont="1" applyAlignment="1">
      <alignment horizontal="right" vertical="center"/>
    </xf>
    <xf numFmtId="0" fontId="2" fillId="0" borderId="1" xfId="49" applyFont="1" applyBorder="1" applyAlignment="1">
      <alignment vertical="center"/>
    </xf>
    <xf numFmtId="0" fontId="3" fillId="0" borderId="2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3" fillId="0" borderId="4" xfId="49" applyFont="1" applyBorder="1" applyAlignment="1">
      <alignment horizontal="center" vertical="center" wrapText="1" shrinkToFit="1"/>
    </xf>
    <xf numFmtId="0" fontId="3" fillId="0" borderId="4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0" fontId="3" fillId="0" borderId="6" xfId="49" applyFont="1" applyBorder="1" applyAlignment="1">
      <alignment horizontal="center" vertical="center" wrapText="1"/>
    </xf>
    <xf numFmtId="0" fontId="3" fillId="0" borderId="7" xfId="49" applyFont="1" applyBorder="1" applyAlignment="1">
      <alignment horizontal="center" vertical="center"/>
    </xf>
    <xf numFmtId="0" fontId="3" fillId="0" borderId="7" xfId="49" applyFont="1" applyBorder="1" applyAlignment="1">
      <alignment horizontal="center" vertical="center" wrapText="1"/>
    </xf>
    <xf numFmtId="0" fontId="3" fillId="0" borderId="8" xfId="49" applyFont="1" applyBorder="1" applyAlignment="1">
      <alignment horizontal="center" vertical="center"/>
    </xf>
    <xf numFmtId="0" fontId="3" fillId="0" borderId="6" xfId="49" applyFont="1" applyBorder="1" applyAlignment="1">
      <alignment horizontal="center" vertical="center"/>
    </xf>
    <xf numFmtId="0" fontId="3" fillId="0" borderId="8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/>
    </xf>
    <xf numFmtId="0" fontId="2" fillId="0" borderId="9" xfId="49" applyFont="1" applyBorder="1" applyAlignment="1">
      <alignment horizontal="center" vertical="center"/>
    </xf>
    <xf numFmtId="0" fontId="2" fillId="0" borderId="2" xfId="49" applyFont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37" fontId="2" fillId="0" borderId="2" xfId="50" applyNumberFormat="1" applyFont="1" applyBorder="1" applyAlignment="1">
      <alignment vertical="center"/>
    </xf>
    <xf numFmtId="37" fontId="2" fillId="0" borderId="2" xfId="51" applyNumberFormat="1" applyFont="1" applyBorder="1" applyAlignment="1">
      <alignment vertical="center"/>
    </xf>
    <xf numFmtId="1" fontId="2" fillId="0" borderId="2" xfId="50" applyNumberFormat="1" applyFont="1" applyBorder="1" applyAlignment="1">
      <alignment vertical="center"/>
    </xf>
    <xf numFmtId="0" fontId="2" fillId="0" borderId="2" xfId="49" applyFont="1" applyBorder="1" applyAlignment="1">
      <alignment horizontal="center" vertical="center"/>
    </xf>
    <xf numFmtId="0" fontId="2" fillId="0" borderId="2" xfId="49" applyFont="1" applyBorder="1" applyAlignment="1">
      <alignment vertical="center"/>
    </xf>
    <xf numFmtId="0" fontId="2" fillId="0" borderId="3" xfId="49" applyFont="1" applyBorder="1" applyAlignment="1">
      <alignment vertical="center"/>
    </xf>
    <xf numFmtId="0" fontId="3" fillId="0" borderId="10" xfId="49" applyFont="1" applyBorder="1" applyAlignment="1">
      <alignment vertical="center"/>
    </xf>
    <xf numFmtId="0" fontId="3" fillId="0" borderId="11" xfId="49" applyFont="1" applyBorder="1" applyAlignment="1">
      <alignment vertical="center"/>
    </xf>
    <xf numFmtId="0" fontId="3" fillId="0" borderId="11" xfId="49" applyFont="1" applyBorder="1" applyAlignment="1">
      <alignment vertical="center"/>
    </xf>
    <xf numFmtId="0" fontId="3" fillId="0" borderId="12" xfId="49" applyFont="1" applyBorder="1" applyAlignment="1">
      <alignment vertical="center"/>
    </xf>
    <xf numFmtId="37" fontId="3" fillId="0" borderId="13" xfId="51" applyNumberFormat="1" applyFont="1" applyBorder="1" applyAlignment="1">
      <alignment vertical="center"/>
    </xf>
    <xf numFmtId="0" fontId="2" fillId="0" borderId="14" xfId="49" applyFont="1" applyBorder="1" applyAlignment="1">
      <alignment horizontal="center" vertical="center"/>
    </xf>
    <xf numFmtId="0" fontId="6" fillId="0" borderId="0" xfId="49" applyFont="1" applyAlignment="1">
      <alignment vertical="center"/>
    </xf>
    <xf numFmtId="0" fontId="2" fillId="0" borderId="0" xfId="49" applyFont="1" applyAlignment="1">
      <alignment horizontal="centerContinuous" vertical="center"/>
    </xf>
    <xf numFmtId="0" fontId="3" fillId="0" borderId="5" xfId="49" applyFont="1" applyBorder="1" applyAlignment="1">
      <alignment horizontal="center" vertical="center" wrapText="1" shrinkToFit="1"/>
    </xf>
    <xf numFmtId="0" fontId="3" fillId="0" borderId="15" xfId="49" applyFont="1" applyBorder="1" applyAlignment="1">
      <alignment horizontal="center" vertical="center" wrapText="1" shrinkToFit="1"/>
    </xf>
    <xf numFmtId="0" fontId="3" fillId="0" borderId="16" xfId="49" applyFont="1" applyBorder="1" applyAlignment="1">
      <alignment horizontal="center" vertical="center" wrapText="1"/>
    </xf>
    <xf numFmtId="178" fontId="2" fillId="0" borderId="2" xfId="51" applyNumberFormat="1" applyFont="1" applyBorder="1" applyAlignment="1">
      <alignment vertical="center"/>
    </xf>
    <xf numFmtId="178" fontId="3" fillId="0" borderId="13" xfId="51" applyNumberFormat="1" applyFont="1" applyBorder="1" applyAlignment="1">
      <alignment vertical="center"/>
    </xf>
    <xf numFmtId="0" fontId="2" fillId="0" borderId="0" xfId="49" applyFont="1" applyAlignment="1">
      <alignment horizontal="center" vertical="center"/>
    </xf>
    <xf numFmtId="37" fontId="2" fillId="0" borderId="0" xfId="49" applyNumberFormat="1" applyFont="1" applyAlignment="1">
      <alignment vertical="center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Comma [0] 2 2" xfId="50"/>
    <cellStyle name="Comma [0]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PROPEL2024\PROFIL\LAMPIRAN-PROFIL-DIKES_2023%20FI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_BPS"/>
      <sheetName val="2_BPS"/>
      <sheetName val="3_BPS"/>
      <sheetName val="4_YANPRIMER_RUJUKAN_FARMASI"/>
      <sheetName val="5_YANPRIMER_RUJUKAN"/>
      <sheetName val="6_YANKES_RUJUKAN"/>
      <sheetName val="7_YANKES RUJUKAN"/>
      <sheetName val="8_YANKES RUJUKAN"/>
      <sheetName val="9_FARMASI"/>
      <sheetName val="10_FARMASI"/>
      <sheetName val="11_FARMASI"/>
      <sheetName val="12_PROMKES"/>
      <sheetName val="13_SDMK"/>
      <sheetName val="14_SDMK"/>
      <sheetName val="15_SDMK"/>
      <sheetName val="16_SDMK"/>
      <sheetName val="17_SDMK"/>
      <sheetName val="18_SDMK"/>
      <sheetName val="19_JKN"/>
      <sheetName val="20_SUBBAG PROGRAM"/>
      <sheetName val="21_KESGA"/>
      <sheetName val="22_KESGA"/>
      <sheetName val="23_KESGA"/>
      <sheetName val="24_KESGA"/>
      <sheetName val="25_IMUN"/>
      <sheetName val="26_IMUN"/>
      <sheetName val="27_IMUN"/>
      <sheetName val="28_GIZI-KESGA"/>
      <sheetName val="29_KESGA"/>
      <sheetName val="30_KESGA"/>
      <sheetName val="31_KESGA"/>
      <sheetName val="32_KESGA"/>
      <sheetName val="33_KESGA"/>
      <sheetName val="34_KESGA"/>
      <sheetName val="35_KESGA"/>
      <sheetName val="36_KESGA"/>
      <sheetName val="37_KESGA"/>
      <sheetName val="37_KESGA (2)"/>
      <sheetName val="38_KESGA"/>
      <sheetName val="39_KESGA_GIZI"/>
      <sheetName val="40_KESGA"/>
      <sheetName val="41_IMUN"/>
      <sheetName val="42_IMUN"/>
      <sheetName val="43_IMUN"/>
      <sheetName val="44_IMUN"/>
      <sheetName val="45_GIZI"/>
      <sheetName val="46_KESGA"/>
      <sheetName val="47_GIZI"/>
      <sheetName val="48_GIZI"/>
      <sheetName val="49_KESGA"/>
      <sheetName val="50_YANPRIMER"/>
      <sheetName val="51_YANKESPRIMER"/>
      <sheetName val="52_PTM"/>
      <sheetName val="53_KESGA"/>
      <sheetName val="54_KESGA"/>
      <sheetName val="55_KESGA"/>
      <sheetName val="56_TB"/>
      <sheetName val="57_TB"/>
      <sheetName val="58_PNEUMONIA"/>
      <sheetName val="59_HIV"/>
      <sheetName val="60_HIV"/>
      <sheetName val="61_DIARE"/>
      <sheetName val="62_HEPATITIS"/>
      <sheetName val="63_HEPATITIS"/>
      <sheetName val="64_KUSTA"/>
      <sheetName val="65_KUSTA"/>
      <sheetName val="66_KUSTA"/>
      <sheetName val="67_KUSTA"/>
      <sheetName val="68_SURV"/>
      <sheetName val="69_P2_SURV"/>
      <sheetName val="70_SURV"/>
      <sheetName val="71_SURV"/>
      <sheetName val="72_DBD"/>
      <sheetName val="73_MALARIA"/>
      <sheetName val="74_FILARIA"/>
      <sheetName val="75_PTM"/>
      <sheetName val="76_PTM"/>
      <sheetName val="77_PTM"/>
      <sheetName val="78_PTM"/>
      <sheetName val="79_KESLING"/>
      <sheetName val="80_KESLING"/>
      <sheetName val="81_KESLING"/>
      <sheetName val="82_KESLING"/>
      <sheetName val="83_KESLING"/>
      <sheetName val="84_SURV"/>
      <sheetName val="85_SURV"/>
      <sheetName val="86_IMUN"/>
      <sheetName val="87_IMUN"/>
    </sheetNames>
    <sheetDataSet>
      <sheetData sheetId="0"/>
      <sheetData sheetId="1">
        <row r="5">
          <cell r="E5" t="str">
            <v>KABUPATEN/KOTA</v>
          </cell>
          <cell r="F5" t="str">
            <v>LOMBOK TIMUR</v>
          </cell>
        </row>
        <row r="6">
          <cell r="E6" t="str">
            <v>TAHUN</v>
          </cell>
          <cell r="F6">
            <v>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KERUAK</v>
          </cell>
          <cell r="C9" t="str">
            <v>Keruak</v>
          </cell>
        </row>
        <row r="10">
          <cell r="B10" t="str">
            <v>JEROWARU</v>
          </cell>
          <cell r="C10" t="str">
            <v>Sukaraja</v>
          </cell>
        </row>
        <row r="11">
          <cell r="C11" t="str">
            <v>Jerowaru</v>
          </cell>
        </row>
        <row r="12">
          <cell r="B12" t="str">
            <v>SAKRA</v>
          </cell>
          <cell r="C12" t="str">
            <v>Sakra</v>
          </cell>
        </row>
        <row r="13">
          <cell r="B13" t="str">
            <v>SAKRA BARAT</v>
          </cell>
          <cell r="C13" t="str">
            <v>Rensing</v>
          </cell>
        </row>
        <row r="14">
          <cell r="B14" t="str">
            <v>SAKRA TIMUR</v>
          </cell>
          <cell r="C14" t="str">
            <v>Lepak</v>
          </cell>
        </row>
        <row r="15">
          <cell r="B15" t="str">
            <v>TERARA</v>
          </cell>
          <cell r="C15" t="str">
            <v>Terara</v>
          </cell>
        </row>
        <row r="16">
          <cell r="C16" t="str">
            <v>Rarang</v>
          </cell>
        </row>
        <row r="17">
          <cell r="B17" t="str">
            <v>MONTONG GADING</v>
          </cell>
          <cell r="C17" t="str">
            <v>Montong betok</v>
          </cell>
        </row>
        <row r="18">
          <cell r="B18" t="str">
            <v>SIKUR</v>
          </cell>
          <cell r="C18" t="str">
            <v>Sikur</v>
          </cell>
        </row>
        <row r="19">
          <cell r="C19" t="str">
            <v>Kotaraja</v>
          </cell>
        </row>
        <row r="20">
          <cell r="B20" t="str">
            <v>MASBAGIK</v>
          </cell>
          <cell r="C20" t="str">
            <v>Masbagik</v>
          </cell>
        </row>
        <row r="21">
          <cell r="C21" t="str">
            <v>Ld. nangka</v>
          </cell>
        </row>
        <row r="22">
          <cell r="C22" t="str">
            <v>Masbagik baru</v>
          </cell>
        </row>
        <row r="23">
          <cell r="B23" t="str">
            <v>PRINGGASELA</v>
          </cell>
          <cell r="C23" t="str">
            <v>Pengadangan</v>
          </cell>
        </row>
        <row r="24">
          <cell r="C24" t="str">
            <v>Pringgasela </v>
          </cell>
        </row>
        <row r="25">
          <cell r="B25" t="str">
            <v>SUKAMULIA</v>
          </cell>
          <cell r="C25" t="str">
            <v>Dasan Lekong</v>
          </cell>
        </row>
        <row r="26">
          <cell r="B26" t="str">
            <v>SURALAGA</v>
          </cell>
          <cell r="C26" t="str">
            <v>Kerongkong</v>
          </cell>
        </row>
        <row r="27">
          <cell r="C27" t="str">
            <v>Suralaga</v>
          </cell>
        </row>
        <row r="28">
          <cell r="B28" t="str">
            <v>SELONG</v>
          </cell>
          <cell r="C28" t="str">
            <v>Denggen</v>
          </cell>
        </row>
        <row r="29">
          <cell r="C29" t="str">
            <v>Selong</v>
          </cell>
        </row>
        <row r="30">
          <cell r="B30" t="str">
            <v>LABUHAN HAJI</v>
          </cell>
          <cell r="C30" t="str">
            <v>Lb. haji</v>
          </cell>
        </row>
        <row r="31">
          <cell r="C31" t="str">
            <v>Korleko</v>
          </cell>
        </row>
        <row r="32">
          <cell r="B32" t="str">
            <v>PRINGGABAYA</v>
          </cell>
          <cell r="C32" t="str">
            <v>Batuyang</v>
          </cell>
        </row>
        <row r="33">
          <cell r="C33" t="str">
            <v>Lb. lombok</v>
          </cell>
        </row>
        <row r="34">
          <cell r="B34" t="str">
            <v>SUELA</v>
          </cell>
          <cell r="C34" t="str">
            <v>Suela</v>
          </cell>
        </row>
        <row r="35">
          <cell r="B35" t="str">
            <v>AIKMEL</v>
          </cell>
          <cell r="C35" t="str">
            <v>Aikmel</v>
          </cell>
        </row>
        <row r="36">
          <cell r="C36" t="str">
            <v>Aikmel Utara</v>
          </cell>
        </row>
        <row r="37">
          <cell r="B37" t="str">
            <v>WANASABA</v>
          </cell>
          <cell r="C37" t="str">
            <v>Wanasaba</v>
          </cell>
        </row>
        <row r="38">
          <cell r="C38" t="str">
            <v>Karang Baru</v>
          </cell>
        </row>
        <row r="39">
          <cell r="B39" t="str">
            <v>SEMBALUN</v>
          </cell>
          <cell r="C39" t="str">
            <v>Sembalun</v>
          </cell>
        </row>
        <row r="40">
          <cell r="B40" t="str">
            <v>SAMBELIA</v>
          </cell>
          <cell r="C40" t="str">
            <v>Sambelia</v>
          </cell>
        </row>
        <row r="41">
          <cell r="C41" t="str">
            <v>Belanting</v>
          </cell>
        </row>
        <row r="42">
          <cell r="B42" t="str">
            <v>LENEK</v>
          </cell>
          <cell r="C42" t="str">
            <v>Kalijaga</v>
          </cell>
        </row>
        <row r="43">
          <cell r="C43" t="str">
            <v>Lenek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1:AB51"/>
  <sheetViews>
    <sheetView tabSelected="1" zoomScale="80" zoomScaleNormal="80" workbookViewId="0">
      <pane xSplit="4" ySplit="10" topLeftCell="E11" activePane="bottomRight" state="frozen"/>
      <selection/>
      <selection pane="topRight"/>
      <selection pane="bottomLeft"/>
      <selection pane="bottomRight" activeCell="B1" sqref="B1"/>
    </sheetView>
  </sheetViews>
  <sheetFormatPr defaultColWidth="9.21818181818182" defaultRowHeight="15.5"/>
  <cols>
    <col min="1" max="1" width="5.78181818181818" style="2" customWidth="1"/>
    <col min="2" max="4" width="21.7818181818182" style="2" customWidth="1"/>
    <col min="5" max="13" width="15.7818181818182" style="2" customWidth="1"/>
    <col min="14" max="14" width="9.78181818181818" style="2" customWidth="1"/>
    <col min="15" max="15" width="8.21818181818182" style="2" customWidth="1"/>
    <col min="16" max="16" width="9.21818181818182" style="2"/>
    <col min="17" max="17" width="8.21818181818182" style="2" customWidth="1"/>
    <col min="18" max="18" width="9.21818181818182" style="2"/>
    <col min="19" max="22" width="8.21818181818182" style="2" customWidth="1"/>
    <col min="23" max="23" width="9.21818181818182" style="2"/>
    <col min="24" max="24" width="8.21818181818182" style="2" customWidth="1"/>
    <col min="25" max="25" width="9.21818181818182" style="2"/>
    <col min="26" max="26" width="8.21818181818182" style="2" customWidth="1"/>
    <col min="27" max="27" width="9.21818181818182" style="2"/>
    <col min="28" max="28" width="8.21818181818182" style="2" customWidth="1"/>
    <col min="29" max="257" width="9.21818181818182" style="2"/>
    <col min="258" max="258" width="5.78181818181818" style="2" customWidth="1"/>
    <col min="259" max="260" width="21.7818181818182" style="2" customWidth="1"/>
    <col min="261" max="269" width="15.7818181818182" style="2" customWidth="1"/>
    <col min="270" max="270" width="9.78181818181818" style="2" customWidth="1"/>
    <col min="271" max="271" width="8.21818181818182" style="2" customWidth="1"/>
    <col min="272" max="272" width="9.21818181818182" style="2"/>
    <col min="273" max="273" width="8.21818181818182" style="2" customWidth="1"/>
    <col min="274" max="274" width="9.21818181818182" style="2"/>
    <col min="275" max="278" width="8.21818181818182" style="2" customWidth="1"/>
    <col min="279" max="279" width="9.21818181818182" style="2"/>
    <col min="280" max="280" width="8.21818181818182" style="2" customWidth="1"/>
    <col min="281" max="281" width="9.21818181818182" style="2"/>
    <col min="282" max="282" width="8.21818181818182" style="2" customWidth="1"/>
    <col min="283" max="283" width="9.21818181818182" style="2"/>
    <col min="284" max="284" width="8.21818181818182" style="2" customWidth="1"/>
    <col min="285" max="513" width="9.21818181818182" style="2"/>
    <col min="514" max="514" width="5.78181818181818" style="2" customWidth="1"/>
    <col min="515" max="516" width="21.7818181818182" style="2" customWidth="1"/>
    <col min="517" max="525" width="15.7818181818182" style="2" customWidth="1"/>
    <col min="526" max="526" width="9.78181818181818" style="2" customWidth="1"/>
    <col min="527" max="527" width="8.21818181818182" style="2" customWidth="1"/>
    <col min="528" max="528" width="9.21818181818182" style="2"/>
    <col min="529" max="529" width="8.21818181818182" style="2" customWidth="1"/>
    <col min="530" max="530" width="9.21818181818182" style="2"/>
    <col min="531" max="534" width="8.21818181818182" style="2" customWidth="1"/>
    <col min="535" max="535" width="9.21818181818182" style="2"/>
    <col min="536" max="536" width="8.21818181818182" style="2" customWidth="1"/>
    <col min="537" max="537" width="9.21818181818182" style="2"/>
    <col min="538" max="538" width="8.21818181818182" style="2" customWidth="1"/>
    <col min="539" max="539" width="9.21818181818182" style="2"/>
    <col min="540" max="540" width="8.21818181818182" style="2" customWidth="1"/>
    <col min="541" max="769" width="9.21818181818182" style="2"/>
    <col min="770" max="770" width="5.78181818181818" style="2" customWidth="1"/>
    <col min="771" max="772" width="21.7818181818182" style="2" customWidth="1"/>
    <col min="773" max="781" width="15.7818181818182" style="2" customWidth="1"/>
    <col min="782" max="782" width="9.78181818181818" style="2" customWidth="1"/>
    <col min="783" max="783" width="8.21818181818182" style="2" customWidth="1"/>
    <col min="784" max="784" width="9.21818181818182" style="2"/>
    <col min="785" max="785" width="8.21818181818182" style="2" customWidth="1"/>
    <col min="786" max="786" width="9.21818181818182" style="2"/>
    <col min="787" max="790" width="8.21818181818182" style="2" customWidth="1"/>
    <col min="791" max="791" width="9.21818181818182" style="2"/>
    <col min="792" max="792" width="8.21818181818182" style="2" customWidth="1"/>
    <col min="793" max="793" width="9.21818181818182" style="2"/>
    <col min="794" max="794" width="8.21818181818182" style="2" customWidth="1"/>
    <col min="795" max="795" width="9.21818181818182" style="2"/>
    <col min="796" max="796" width="8.21818181818182" style="2" customWidth="1"/>
    <col min="797" max="1025" width="9.21818181818182" style="2"/>
    <col min="1026" max="1026" width="5.78181818181818" style="2" customWidth="1"/>
    <col min="1027" max="1028" width="21.7818181818182" style="2" customWidth="1"/>
    <col min="1029" max="1037" width="15.7818181818182" style="2" customWidth="1"/>
    <col min="1038" max="1038" width="9.78181818181818" style="2" customWidth="1"/>
    <col min="1039" max="1039" width="8.21818181818182" style="2" customWidth="1"/>
    <col min="1040" max="1040" width="9.21818181818182" style="2"/>
    <col min="1041" max="1041" width="8.21818181818182" style="2" customWidth="1"/>
    <col min="1042" max="1042" width="9.21818181818182" style="2"/>
    <col min="1043" max="1046" width="8.21818181818182" style="2" customWidth="1"/>
    <col min="1047" max="1047" width="9.21818181818182" style="2"/>
    <col min="1048" max="1048" width="8.21818181818182" style="2" customWidth="1"/>
    <col min="1049" max="1049" width="9.21818181818182" style="2"/>
    <col min="1050" max="1050" width="8.21818181818182" style="2" customWidth="1"/>
    <col min="1051" max="1051" width="9.21818181818182" style="2"/>
    <col min="1052" max="1052" width="8.21818181818182" style="2" customWidth="1"/>
    <col min="1053" max="1281" width="9.21818181818182" style="2"/>
    <col min="1282" max="1282" width="5.78181818181818" style="2" customWidth="1"/>
    <col min="1283" max="1284" width="21.7818181818182" style="2" customWidth="1"/>
    <col min="1285" max="1293" width="15.7818181818182" style="2" customWidth="1"/>
    <col min="1294" max="1294" width="9.78181818181818" style="2" customWidth="1"/>
    <col min="1295" max="1295" width="8.21818181818182" style="2" customWidth="1"/>
    <col min="1296" max="1296" width="9.21818181818182" style="2"/>
    <col min="1297" max="1297" width="8.21818181818182" style="2" customWidth="1"/>
    <col min="1298" max="1298" width="9.21818181818182" style="2"/>
    <col min="1299" max="1302" width="8.21818181818182" style="2" customWidth="1"/>
    <col min="1303" max="1303" width="9.21818181818182" style="2"/>
    <col min="1304" max="1304" width="8.21818181818182" style="2" customWidth="1"/>
    <col min="1305" max="1305" width="9.21818181818182" style="2"/>
    <col min="1306" max="1306" width="8.21818181818182" style="2" customWidth="1"/>
    <col min="1307" max="1307" width="9.21818181818182" style="2"/>
    <col min="1308" max="1308" width="8.21818181818182" style="2" customWidth="1"/>
    <col min="1309" max="1537" width="9.21818181818182" style="2"/>
    <col min="1538" max="1538" width="5.78181818181818" style="2" customWidth="1"/>
    <col min="1539" max="1540" width="21.7818181818182" style="2" customWidth="1"/>
    <col min="1541" max="1549" width="15.7818181818182" style="2" customWidth="1"/>
    <col min="1550" max="1550" width="9.78181818181818" style="2" customWidth="1"/>
    <col min="1551" max="1551" width="8.21818181818182" style="2" customWidth="1"/>
    <col min="1552" max="1552" width="9.21818181818182" style="2"/>
    <col min="1553" max="1553" width="8.21818181818182" style="2" customWidth="1"/>
    <col min="1554" max="1554" width="9.21818181818182" style="2"/>
    <col min="1555" max="1558" width="8.21818181818182" style="2" customWidth="1"/>
    <col min="1559" max="1559" width="9.21818181818182" style="2"/>
    <col min="1560" max="1560" width="8.21818181818182" style="2" customWidth="1"/>
    <col min="1561" max="1561" width="9.21818181818182" style="2"/>
    <col min="1562" max="1562" width="8.21818181818182" style="2" customWidth="1"/>
    <col min="1563" max="1563" width="9.21818181818182" style="2"/>
    <col min="1564" max="1564" width="8.21818181818182" style="2" customWidth="1"/>
    <col min="1565" max="1793" width="9.21818181818182" style="2"/>
    <col min="1794" max="1794" width="5.78181818181818" style="2" customWidth="1"/>
    <col min="1795" max="1796" width="21.7818181818182" style="2" customWidth="1"/>
    <col min="1797" max="1805" width="15.7818181818182" style="2" customWidth="1"/>
    <col min="1806" max="1806" width="9.78181818181818" style="2" customWidth="1"/>
    <col min="1807" max="1807" width="8.21818181818182" style="2" customWidth="1"/>
    <col min="1808" max="1808" width="9.21818181818182" style="2"/>
    <col min="1809" max="1809" width="8.21818181818182" style="2" customWidth="1"/>
    <col min="1810" max="1810" width="9.21818181818182" style="2"/>
    <col min="1811" max="1814" width="8.21818181818182" style="2" customWidth="1"/>
    <col min="1815" max="1815" width="9.21818181818182" style="2"/>
    <col min="1816" max="1816" width="8.21818181818182" style="2" customWidth="1"/>
    <col min="1817" max="1817" width="9.21818181818182" style="2"/>
    <col min="1818" max="1818" width="8.21818181818182" style="2" customWidth="1"/>
    <col min="1819" max="1819" width="9.21818181818182" style="2"/>
    <col min="1820" max="1820" width="8.21818181818182" style="2" customWidth="1"/>
    <col min="1821" max="2049" width="9.21818181818182" style="2"/>
    <col min="2050" max="2050" width="5.78181818181818" style="2" customWidth="1"/>
    <col min="2051" max="2052" width="21.7818181818182" style="2" customWidth="1"/>
    <col min="2053" max="2061" width="15.7818181818182" style="2" customWidth="1"/>
    <col min="2062" max="2062" width="9.78181818181818" style="2" customWidth="1"/>
    <col min="2063" max="2063" width="8.21818181818182" style="2" customWidth="1"/>
    <col min="2064" max="2064" width="9.21818181818182" style="2"/>
    <col min="2065" max="2065" width="8.21818181818182" style="2" customWidth="1"/>
    <col min="2066" max="2066" width="9.21818181818182" style="2"/>
    <col min="2067" max="2070" width="8.21818181818182" style="2" customWidth="1"/>
    <col min="2071" max="2071" width="9.21818181818182" style="2"/>
    <col min="2072" max="2072" width="8.21818181818182" style="2" customWidth="1"/>
    <col min="2073" max="2073" width="9.21818181818182" style="2"/>
    <col min="2074" max="2074" width="8.21818181818182" style="2" customWidth="1"/>
    <col min="2075" max="2075" width="9.21818181818182" style="2"/>
    <col min="2076" max="2076" width="8.21818181818182" style="2" customWidth="1"/>
    <col min="2077" max="2305" width="9.21818181818182" style="2"/>
    <col min="2306" max="2306" width="5.78181818181818" style="2" customWidth="1"/>
    <col min="2307" max="2308" width="21.7818181818182" style="2" customWidth="1"/>
    <col min="2309" max="2317" width="15.7818181818182" style="2" customWidth="1"/>
    <col min="2318" max="2318" width="9.78181818181818" style="2" customWidth="1"/>
    <col min="2319" max="2319" width="8.21818181818182" style="2" customWidth="1"/>
    <col min="2320" max="2320" width="9.21818181818182" style="2"/>
    <col min="2321" max="2321" width="8.21818181818182" style="2" customWidth="1"/>
    <col min="2322" max="2322" width="9.21818181818182" style="2"/>
    <col min="2323" max="2326" width="8.21818181818182" style="2" customWidth="1"/>
    <col min="2327" max="2327" width="9.21818181818182" style="2"/>
    <col min="2328" max="2328" width="8.21818181818182" style="2" customWidth="1"/>
    <col min="2329" max="2329" width="9.21818181818182" style="2"/>
    <col min="2330" max="2330" width="8.21818181818182" style="2" customWidth="1"/>
    <col min="2331" max="2331" width="9.21818181818182" style="2"/>
    <col min="2332" max="2332" width="8.21818181818182" style="2" customWidth="1"/>
    <col min="2333" max="2561" width="9.21818181818182" style="2"/>
    <col min="2562" max="2562" width="5.78181818181818" style="2" customWidth="1"/>
    <col min="2563" max="2564" width="21.7818181818182" style="2" customWidth="1"/>
    <col min="2565" max="2573" width="15.7818181818182" style="2" customWidth="1"/>
    <col min="2574" max="2574" width="9.78181818181818" style="2" customWidth="1"/>
    <col min="2575" max="2575" width="8.21818181818182" style="2" customWidth="1"/>
    <col min="2576" max="2576" width="9.21818181818182" style="2"/>
    <col min="2577" max="2577" width="8.21818181818182" style="2" customWidth="1"/>
    <col min="2578" max="2578" width="9.21818181818182" style="2"/>
    <col min="2579" max="2582" width="8.21818181818182" style="2" customWidth="1"/>
    <col min="2583" max="2583" width="9.21818181818182" style="2"/>
    <col min="2584" max="2584" width="8.21818181818182" style="2" customWidth="1"/>
    <col min="2585" max="2585" width="9.21818181818182" style="2"/>
    <col min="2586" max="2586" width="8.21818181818182" style="2" customWidth="1"/>
    <col min="2587" max="2587" width="9.21818181818182" style="2"/>
    <col min="2588" max="2588" width="8.21818181818182" style="2" customWidth="1"/>
    <col min="2589" max="2817" width="9.21818181818182" style="2"/>
    <col min="2818" max="2818" width="5.78181818181818" style="2" customWidth="1"/>
    <col min="2819" max="2820" width="21.7818181818182" style="2" customWidth="1"/>
    <col min="2821" max="2829" width="15.7818181818182" style="2" customWidth="1"/>
    <col min="2830" max="2830" width="9.78181818181818" style="2" customWidth="1"/>
    <col min="2831" max="2831" width="8.21818181818182" style="2" customWidth="1"/>
    <col min="2832" max="2832" width="9.21818181818182" style="2"/>
    <col min="2833" max="2833" width="8.21818181818182" style="2" customWidth="1"/>
    <col min="2834" max="2834" width="9.21818181818182" style="2"/>
    <col min="2835" max="2838" width="8.21818181818182" style="2" customWidth="1"/>
    <col min="2839" max="2839" width="9.21818181818182" style="2"/>
    <col min="2840" max="2840" width="8.21818181818182" style="2" customWidth="1"/>
    <col min="2841" max="2841" width="9.21818181818182" style="2"/>
    <col min="2842" max="2842" width="8.21818181818182" style="2" customWidth="1"/>
    <col min="2843" max="2843" width="9.21818181818182" style="2"/>
    <col min="2844" max="2844" width="8.21818181818182" style="2" customWidth="1"/>
    <col min="2845" max="3073" width="9.21818181818182" style="2"/>
    <col min="3074" max="3074" width="5.78181818181818" style="2" customWidth="1"/>
    <col min="3075" max="3076" width="21.7818181818182" style="2" customWidth="1"/>
    <col min="3077" max="3085" width="15.7818181818182" style="2" customWidth="1"/>
    <col min="3086" max="3086" width="9.78181818181818" style="2" customWidth="1"/>
    <col min="3087" max="3087" width="8.21818181818182" style="2" customWidth="1"/>
    <col min="3088" max="3088" width="9.21818181818182" style="2"/>
    <col min="3089" max="3089" width="8.21818181818182" style="2" customWidth="1"/>
    <col min="3090" max="3090" width="9.21818181818182" style="2"/>
    <col min="3091" max="3094" width="8.21818181818182" style="2" customWidth="1"/>
    <col min="3095" max="3095" width="9.21818181818182" style="2"/>
    <col min="3096" max="3096" width="8.21818181818182" style="2" customWidth="1"/>
    <col min="3097" max="3097" width="9.21818181818182" style="2"/>
    <col min="3098" max="3098" width="8.21818181818182" style="2" customWidth="1"/>
    <col min="3099" max="3099" width="9.21818181818182" style="2"/>
    <col min="3100" max="3100" width="8.21818181818182" style="2" customWidth="1"/>
    <col min="3101" max="3329" width="9.21818181818182" style="2"/>
    <col min="3330" max="3330" width="5.78181818181818" style="2" customWidth="1"/>
    <col min="3331" max="3332" width="21.7818181818182" style="2" customWidth="1"/>
    <col min="3333" max="3341" width="15.7818181818182" style="2" customWidth="1"/>
    <col min="3342" max="3342" width="9.78181818181818" style="2" customWidth="1"/>
    <col min="3343" max="3343" width="8.21818181818182" style="2" customWidth="1"/>
    <col min="3344" max="3344" width="9.21818181818182" style="2"/>
    <col min="3345" max="3345" width="8.21818181818182" style="2" customWidth="1"/>
    <col min="3346" max="3346" width="9.21818181818182" style="2"/>
    <col min="3347" max="3350" width="8.21818181818182" style="2" customWidth="1"/>
    <col min="3351" max="3351" width="9.21818181818182" style="2"/>
    <col min="3352" max="3352" width="8.21818181818182" style="2" customWidth="1"/>
    <col min="3353" max="3353" width="9.21818181818182" style="2"/>
    <col min="3354" max="3354" width="8.21818181818182" style="2" customWidth="1"/>
    <col min="3355" max="3355" width="9.21818181818182" style="2"/>
    <col min="3356" max="3356" width="8.21818181818182" style="2" customWidth="1"/>
    <col min="3357" max="3585" width="9.21818181818182" style="2"/>
    <col min="3586" max="3586" width="5.78181818181818" style="2" customWidth="1"/>
    <col min="3587" max="3588" width="21.7818181818182" style="2" customWidth="1"/>
    <col min="3589" max="3597" width="15.7818181818182" style="2" customWidth="1"/>
    <col min="3598" max="3598" width="9.78181818181818" style="2" customWidth="1"/>
    <col min="3599" max="3599" width="8.21818181818182" style="2" customWidth="1"/>
    <col min="3600" max="3600" width="9.21818181818182" style="2"/>
    <col min="3601" max="3601" width="8.21818181818182" style="2" customWidth="1"/>
    <col min="3602" max="3602" width="9.21818181818182" style="2"/>
    <col min="3603" max="3606" width="8.21818181818182" style="2" customWidth="1"/>
    <col min="3607" max="3607" width="9.21818181818182" style="2"/>
    <col min="3608" max="3608" width="8.21818181818182" style="2" customWidth="1"/>
    <col min="3609" max="3609" width="9.21818181818182" style="2"/>
    <col min="3610" max="3610" width="8.21818181818182" style="2" customWidth="1"/>
    <col min="3611" max="3611" width="9.21818181818182" style="2"/>
    <col min="3612" max="3612" width="8.21818181818182" style="2" customWidth="1"/>
    <col min="3613" max="3841" width="9.21818181818182" style="2"/>
    <col min="3842" max="3842" width="5.78181818181818" style="2" customWidth="1"/>
    <col min="3843" max="3844" width="21.7818181818182" style="2" customWidth="1"/>
    <col min="3845" max="3853" width="15.7818181818182" style="2" customWidth="1"/>
    <col min="3854" max="3854" width="9.78181818181818" style="2" customWidth="1"/>
    <col min="3855" max="3855" width="8.21818181818182" style="2" customWidth="1"/>
    <col min="3856" max="3856" width="9.21818181818182" style="2"/>
    <col min="3857" max="3857" width="8.21818181818182" style="2" customWidth="1"/>
    <col min="3858" max="3858" width="9.21818181818182" style="2"/>
    <col min="3859" max="3862" width="8.21818181818182" style="2" customWidth="1"/>
    <col min="3863" max="3863" width="9.21818181818182" style="2"/>
    <col min="3864" max="3864" width="8.21818181818182" style="2" customWidth="1"/>
    <col min="3865" max="3865" width="9.21818181818182" style="2"/>
    <col min="3866" max="3866" width="8.21818181818182" style="2" customWidth="1"/>
    <col min="3867" max="3867" width="9.21818181818182" style="2"/>
    <col min="3868" max="3868" width="8.21818181818182" style="2" customWidth="1"/>
    <col min="3869" max="4097" width="9.21818181818182" style="2"/>
    <col min="4098" max="4098" width="5.78181818181818" style="2" customWidth="1"/>
    <col min="4099" max="4100" width="21.7818181818182" style="2" customWidth="1"/>
    <col min="4101" max="4109" width="15.7818181818182" style="2" customWidth="1"/>
    <col min="4110" max="4110" width="9.78181818181818" style="2" customWidth="1"/>
    <col min="4111" max="4111" width="8.21818181818182" style="2" customWidth="1"/>
    <col min="4112" max="4112" width="9.21818181818182" style="2"/>
    <col min="4113" max="4113" width="8.21818181818182" style="2" customWidth="1"/>
    <col min="4114" max="4114" width="9.21818181818182" style="2"/>
    <col min="4115" max="4118" width="8.21818181818182" style="2" customWidth="1"/>
    <col min="4119" max="4119" width="9.21818181818182" style="2"/>
    <col min="4120" max="4120" width="8.21818181818182" style="2" customWidth="1"/>
    <col min="4121" max="4121" width="9.21818181818182" style="2"/>
    <col min="4122" max="4122" width="8.21818181818182" style="2" customWidth="1"/>
    <col min="4123" max="4123" width="9.21818181818182" style="2"/>
    <col min="4124" max="4124" width="8.21818181818182" style="2" customWidth="1"/>
    <col min="4125" max="4353" width="9.21818181818182" style="2"/>
    <col min="4354" max="4354" width="5.78181818181818" style="2" customWidth="1"/>
    <col min="4355" max="4356" width="21.7818181818182" style="2" customWidth="1"/>
    <col min="4357" max="4365" width="15.7818181818182" style="2" customWidth="1"/>
    <col min="4366" max="4366" width="9.78181818181818" style="2" customWidth="1"/>
    <col min="4367" max="4367" width="8.21818181818182" style="2" customWidth="1"/>
    <col min="4368" max="4368" width="9.21818181818182" style="2"/>
    <col min="4369" max="4369" width="8.21818181818182" style="2" customWidth="1"/>
    <col min="4370" max="4370" width="9.21818181818182" style="2"/>
    <col min="4371" max="4374" width="8.21818181818182" style="2" customWidth="1"/>
    <col min="4375" max="4375" width="9.21818181818182" style="2"/>
    <col min="4376" max="4376" width="8.21818181818182" style="2" customWidth="1"/>
    <col min="4377" max="4377" width="9.21818181818182" style="2"/>
    <col min="4378" max="4378" width="8.21818181818182" style="2" customWidth="1"/>
    <col min="4379" max="4379" width="9.21818181818182" style="2"/>
    <col min="4380" max="4380" width="8.21818181818182" style="2" customWidth="1"/>
    <col min="4381" max="4609" width="9.21818181818182" style="2"/>
    <col min="4610" max="4610" width="5.78181818181818" style="2" customWidth="1"/>
    <col min="4611" max="4612" width="21.7818181818182" style="2" customWidth="1"/>
    <col min="4613" max="4621" width="15.7818181818182" style="2" customWidth="1"/>
    <col min="4622" max="4622" width="9.78181818181818" style="2" customWidth="1"/>
    <col min="4623" max="4623" width="8.21818181818182" style="2" customWidth="1"/>
    <col min="4624" max="4624" width="9.21818181818182" style="2"/>
    <col min="4625" max="4625" width="8.21818181818182" style="2" customWidth="1"/>
    <col min="4626" max="4626" width="9.21818181818182" style="2"/>
    <col min="4627" max="4630" width="8.21818181818182" style="2" customWidth="1"/>
    <col min="4631" max="4631" width="9.21818181818182" style="2"/>
    <col min="4632" max="4632" width="8.21818181818182" style="2" customWidth="1"/>
    <col min="4633" max="4633" width="9.21818181818182" style="2"/>
    <col min="4634" max="4634" width="8.21818181818182" style="2" customWidth="1"/>
    <col min="4635" max="4635" width="9.21818181818182" style="2"/>
    <col min="4636" max="4636" width="8.21818181818182" style="2" customWidth="1"/>
    <col min="4637" max="4865" width="9.21818181818182" style="2"/>
    <col min="4866" max="4866" width="5.78181818181818" style="2" customWidth="1"/>
    <col min="4867" max="4868" width="21.7818181818182" style="2" customWidth="1"/>
    <col min="4869" max="4877" width="15.7818181818182" style="2" customWidth="1"/>
    <col min="4878" max="4878" width="9.78181818181818" style="2" customWidth="1"/>
    <col min="4879" max="4879" width="8.21818181818182" style="2" customWidth="1"/>
    <col min="4880" max="4880" width="9.21818181818182" style="2"/>
    <col min="4881" max="4881" width="8.21818181818182" style="2" customWidth="1"/>
    <col min="4882" max="4882" width="9.21818181818182" style="2"/>
    <col min="4883" max="4886" width="8.21818181818182" style="2" customWidth="1"/>
    <col min="4887" max="4887" width="9.21818181818182" style="2"/>
    <col min="4888" max="4888" width="8.21818181818182" style="2" customWidth="1"/>
    <col min="4889" max="4889" width="9.21818181818182" style="2"/>
    <col min="4890" max="4890" width="8.21818181818182" style="2" customWidth="1"/>
    <col min="4891" max="4891" width="9.21818181818182" style="2"/>
    <col min="4892" max="4892" width="8.21818181818182" style="2" customWidth="1"/>
    <col min="4893" max="5121" width="9.21818181818182" style="2"/>
    <col min="5122" max="5122" width="5.78181818181818" style="2" customWidth="1"/>
    <col min="5123" max="5124" width="21.7818181818182" style="2" customWidth="1"/>
    <col min="5125" max="5133" width="15.7818181818182" style="2" customWidth="1"/>
    <col min="5134" max="5134" width="9.78181818181818" style="2" customWidth="1"/>
    <col min="5135" max="5135" width="8.21818181818182" style="2" customWidth="1"/>
    <col min="5136" max="5136" width="9.21818181818182" style="2"/>
    <col min="5137" max="5137" width="8.21818181818182" style="2" customWidth="1"/>
    <col min="5138" max="5138" width="9.21818181818182" style="2"/>
    <col min="5139" max="5142" width="8.21818181818182" style="2" customWidth="1"/>
    <col min="5143" max="5143" width="9.21818181818182" style="2"/>
    <col min="5144" max="5144" width="8.21818181818182" style="2" customWidth="1"/>
    <col min="5145" max="5145" width="9.21818181818182" style="2"/>
    <col min="5146" max="5146" width="8.21818181818182" style="2" customWidth="1"/>
    <col min="5147" max="5147" width="9.21818181818182" style="2"/>
    <col min="5148" max="5148" width="8.21818181818182" style="2" customWidth="1"/>
    <col min="5149" max="5377" width="9.21818181818182" style="2"/>
    <col min="5378" max="5378" width="5.78181818181818" style="2" customWidth="1"/>
    <col min="5379" max="5380" width="21.7818181818182" style="2" customWidth="1"/>
    <col min="5381" max="5389" width="15.7818181818182" style="2" customWidth="1"/>
    <col min="5390" max="5390" width="9.78181818181818" style="2" customWidth="1"/>
    <col min="5391" max="5391" width="8.21818181818182" style="2" customWidth="1"/>
    <col min="5392" max="5392" width="9.21818181818182" style="2"/>
    <col min="5393" max="5393" width="8.21818181818182" style="2" customWidth="1"/>
    <col min="5394" max="5394" width="9.21818181818182" style="2"/>
    <col min="5395" max="5398" width="8.21818181818182" style="2" customWidth="1"/>
    <col min="5399" max="5399" width="9.21818181818182" style="2"/>
    <col min="5400" max="5400" width="8.21818181818182" style="2" customWidth="1"/>
    <col min="5401" max="5401" width="9.21818181818182" style="2"/>
    <col min="5402" max="5402" width="8.21818181818182" style="2" customWidth="1"/>
    <col min="5403" max="5403" width="9.21818181818182" style="2"/>
    <col min="5404" max="5404" width="8.21818181818182" style="2" customWidth="1"/>
    <col min="5405" max="5633" width="9.21818181818182" style="2"/>
    <col min="5634" max="5634" width="5.78181818181818" style="2" customWidth="1"/>
    <col min="5635" max="5636" width="21.7818181818182" style="2" customWidth="1"/>
    <col min="5637" max="5645" width="15.7818181818182" style="2" customWidth="1"/>
    <col min="5646" max="5646" width="9.78181818181818" style="2" customWidth="1"/>
    <col min="5647" max="5647" width="8.21818181818182" style="2" customWidth="1"/>
    <col min="5648" max="5648" width="9.21818181818182" style="2"/>
    <col min="5649" max="5649" width="8.21818181818182" style="2" customWidth="1"/>
    <col min="5650" max="5650" width="9.21818181818182" style="2"/>
    <col min="5651" max="5654" width="8.21818181818182" style="2" customWidth="1"/>
    <col min="5655" max="5655" width="9.21818181818182" style="2"/>
    <col min="5656" max="5656" width="8.21818181818182" style="2" customWidth="1"/>
    <col min="5657" max="5657" width="9.21818181818182" style="2"/>
    <col min="5658" max="5658" width="8.21818181818182" style="2" customWidth="1"/>
    <col min="5659" max="5659" width="9.21818181818182" style="2"/>
    <col min="5660" max="5660" width="8.21818181818182" style="2" customWidth="1"/>
    <col min="5661" max="5889" width="9.21818181818182" style="2"/>
    <col min="5890" max="5890" width="5.78181818181818" style="2" customWidth="1"/>
    <col min="5891" max="5892" width="21.7818181818182" style="2" customWidth="1"/>
    <col min="5893" max="5901" width="15.7818181818182" style="2" customWidth="1"/>
    <col min="5902" max="5902" width="9.78181818181818" style="2" customWidth="1"/>
    <col min="5903" max="5903" width="8.21818181818182" style="2" customWidth="1"/>
    <col min="5904" max="5904" width="9.21818181818182" style="2"/>
    <col min="5905" max="5905" width="8.21818181818182" style="2" customWidth="1"/>
    <col min="5906" max="5906" width="9.21818181818182" style="2"/>
    <col min="5907" max="5910" width="8.21818181818182" style="2" customWidth="1"/>
    <col min="5911" max="5911" width="9.21818181818182" style="2"/>
    <col min="5912" max="5912" width="8.21818181818182" style="2" customWidth="1"/>
    <col min="5913" max="5913" width="9.21818181818182" style="2"/>
    <col min="5914" max="5914" width="8.21818181818182" style="2" customWidth="1"/>
    <col min="5915" max="5915" width="9.21818181818182" style="2"/>
    <col min="5916" max="5916" width="8.21818181818182" style="2" customWidth="1"/>
    <col min="5917" max="6145" width="9.21818181818182" style="2"/>
    <col min="6146" max="6146" width="5.78181818181818" style="2" customWidth="1"/>
    <col min="6147" max="6148" width="21.7818181818182" style="2" customWidth="1"/>
    <col min="6149" max="6157" width="15.7818181818182" style="2" customWidth="1"/>
    <col min="6158" max="6158" width="9.78181818181818" style="2" customWidth="1"/>
    <col min="6159" max="6159" width="8.21818181818182" style="2" customWidth="1"/>
    <col min="6160" max="6160" width="9.21818181818182" style="2"/>
    <col min="6161" max="6161" width="8.21818181818182" style="2" customWidth="1"/>
    <col min="6162" max="6162" width="9.21818181818182" style="2"/>
    <col min="6163" max="6166" width="8.21818181818182" style="2" customWidth="1"/>
    <col min="6167" max="6167" width="9.21818181818182" style="2"/>
    <col min="6168" max="6168" width="8.21818181818182" style="2" customWidth="1"/>
    <col min="6169" max="6169" width="9.21818181818182" style="2"/>
    <col min="6170" max="6170" width="8.21818181818182" style="2" customWidth="1"/>
    <col min="6171" max="6171" width="9.21818181818182" style="2"/>
    <col min="6172" max="6172" width="8.21818181818182" style="2" customWidth="1"/>
    <col min="6173" max="6401" width="9.21818181818182" style="2"/>
    <col min="6402" max="6402" width="5.78181818181818" style="2" customWidth="1"/>
    <col min="6403" max="6404" width="21.7818181818182" style="2" customWidth="1"/>
    <col min="6405" max="6413" width="15.7818181818182" style="2" customWidth="1"/>
    <col min="6414" max="6414" width="9.78181818181818" style="2" customWidth="1"/>
    <col min="6415" max="6415" width="8.21818181818182" style="2" customWidth="1"/>
    <col min="6416" max="6416" width="9.21818181818182" style="2"/>
    <col min="6417" max="6417" width="8.21818181818182" style="2" customWidth="1"/>
    <col min="6418" max="6418" width="9.21818181818182" style="2"/>
    <col min="6419" max="6422" width="8.21818181818182" style="2" customWidth="1"/>
    <col min="6423" max="6423" width="9.21818181818182" style="2"/>
    <col min="6424" max="6424" width="8.21818181818182" style="2" customWidth="1"/>
    <col min="6425" max="6425" width="9.21818181818182" style="2"/>
    <col min="6426" max="6426" width="8.21818181818182" style="2" customWidth="1"/>
    <col min="6427" max="6427" width="9.21818181818182" style="2"/>
    <col min="6428" max="6428" width="8.21818181818182" style="2" customWidth="1"/>
    <col min="6429" max="6657" width="9.21818181818182" style="2"/>
    <col min="6658" max="6658" width="5.78181818181818" style="2" customWidth="1"/>
    <col min="6659" max="6660" width="21.7818181818182" style="2" customWidth="1"/>
    <col min="6661" max="6669" width="15.7818181818182" style="2" customWidth="1"/>
    <col min="6670" max="6670" width="9.78181818181818" style="2" customWidth="1"/>
    <col min="6671" max="6671" width="8.21818181818182" style="2" customWidth="1"/>
    <col min="6672" max="6672" width="9.21818181818182" style="2"/>
    <col min="6673" max="6673" width="8.21818181818182" style="2" customWidth="1"/>
    <col min="6674" max="6674" width="9.21818181818182" style="2"/>
    <col min="6675" max="6678" width="8.21818181818182" style="2" customWidth="1"/>
    <col min="6679" max="6679" width="9.21818181818182" style="2"/>
    <col min="6680" max="6680" width="8.21818181818182" style="2" customWidth="1"/>
    <col min="6681" max="6681" width="9.21818181818182" style="2"/>
    <col min="6682" max="6682" width="8.21818181818182" style="2" customWidth="1"/>
    <col min="6683" max="6683" width="9.21818181818182" style="2"/>
    <col min="6684" max="6684" width="8.21818181818182" style="2" customWidth="1"/>
    <col min="6685" max="6913" width="9.21818181818182" style="2"/>
    <col min="6914" max="6914" width="5.78181818181818" style="2" customWidth="1"/>
    <col min="6915" max="6916" width="21.7818181818182" style="2" customWidth="1"/>
    <col min="6917" max="6925" width="15.7818181818182" style="2" customWidth="1"/>
    <col min="6926" max="6926" width="9.78181818181818" style="2" customWidth="1"/>
    <col min="6927" max="6927" width="8.21818181818182" style="2" customWidth="1"/>
    <col min="6928" max="6928" width="9.21818181818182" style="2"/>
    <col min="6929" max="6929" width="8.21818181818182" style="2" customWidth="1"/>
    <col min="6930" max="6930" width="9.21818181818182" style="2"/>
    <col min="6931" max="6934" width="8.21818181818182" style="2" customWidth="1"/>
    <col min="6935" max="6935" width="9.21818181818182" style="2"/>
    <col min="6936" max="6936" width="8.21818181818182" style="2" customWidth="1"/>
    <col min="6937" max="6937" width="9.21818181818182" style="2"/>
    <col min="6938" max="6938" width="8.21818181818182" style="2" customWidth="1"/>
    <col min="6939" max="6939" width="9.21818181818182" style="2"/>
    <col min="6940" max="6940" width="8.21818181818182" style="2" customWidth="1"/>
    <col min="6941" max="7169" width="9.21818181818182" style="2"/>
    <col min="7170" max="7170" width="5.78181818181818" style="2" customWidth="1"/>
    <col min="7171" max="7172" width="21.7818181818182" style="2" customWidth="1"/>
    <col min="7173" max="7181" width="15.7818181818182" style="2" customWidth="1"/>
    <col min="7182" max="7182" width="9.78181818181818" style="2" customWidth="1"/>
    <col min="7183" max="7183" width="8.21818181818182" style="2" customWidth="1"/>
    <col min="7184" max="7184" width="9.21818181818182" style="2"/>
    <col min="7185" max="7185" width="8.21818181818182" style="2" customWidth="1"/>
    <col min="7186" max="7186" width="9.21818181818182" style="2"/>
    <col min="7187" max="7190" width="8.21818181818182" style="2" customWidth="1"/>
    <col min="7191" max="7191" width="9.21818181818182" style="2"/>
    <col min="7192" max="7192" width="8.21818181818182" style="2" customWidth="1"/>
    <col min="7193" max="7193" width="9.21818181818182" style="2"/>
    <col min="7194" max="7194" width="8.21818181818182" style="2" customWidth="1"/>
    <col min="7195" max="7195" width="9.21818181818182" style="2"/>
    <col min="7196" max="7196" width="8.21818181818182" style="2" customWidth="1"/>
    <col min="7197" max="7425" width="9.21818181818182" style="2"/>
    <col min="7426" max="7426" width="5.78181818181818" style="2" customWidth="1"/>
    <col min="7427" max="7428" width="21.7818181818182" style="2" customWidth="1"/>
    <col min="7429" max="7437" width="15.7818181818182" style="2" customWidth="1"/>
    <col min="7438" max="7438" width="9.78181818181818" style="2" customWidth="1"/>
    <col min="7439" max="7439" width="8.21818181818182" style="2" customWidth="1"/>
    <col min="7440" max="7440" width="9.21818181818182" style="2"/>
    <col min="7441" max="7441" width="8.21818181818182" style="2" customWidth="1"/>
    <col min="7442" max="7442" width="9.21818181818182" style="2"/>
    <col min="7443" max="7446" width="8.21818181818182" style="2" customWidth="1"/>
    <col min="7447" max="7447" width="9.21818181818182" style="2"/>
    <col min="7448" max="7448" width="8.21818181818182" style="2" customWidth="1"/>
    <col min="7449" max="7449" width="9.21818181818182" style="2"/>
    <col min="7450" max="7450" width="8.21818181818182" style="2" customWidth="1"/>
    <col min="7451" max="7451" width="9.21818181818182" style="2"/>
    <col min="7452" max="7452" width="8.21818181818182" style="2" customWidth="1"/>
    <col min="7453" max="7681" width="9.21818181818182" style="2"/>
    <col min="7682" max="7682" width="5.78181818181818" style="2" customWidth="1"/>
    <col min="7683" max="7684" width="21.7818181818182" style="2" customWidth="1"/>
    <col min="7685" max="7693" width="15.7818181818182" style="2" customWidth="1"/>
    <col min="7694" max="7694" width="9.78181818181818" style="2" customWidth="1"/>
    <col min="7695" max="7695" width="8.21818181818182" style="2" customWidth="1"/>
    <col min="7696" max="7696" width="9.21818181818182" style="2"/>
    <col min="7697" max="7697" width="8.21818181818182" style="2" customWidth="1"/>
    <col min="7698" max="7698" width="9.21818181818182" style="2"/>
    <col min="7699" max="7702" width="8.21818181818182" style="2" customWidth="1"/>
    <col min="7703" max="7703" width="9.21818181818182" style="2"/>
    <col min="7704" max="7704" width="8.21818181818182" style="2" customWidth="1"/>
    <col min="7705" max="7705" width="9.21818181818182" style="2"/>
    <col min="7706" max="7706" width="8.21818181818182" style="2" customWidth="1"/>
    <col min="7707" max="7707" width="9.21818181818182" style="2"/>
    <col min="7708" max="7708" width="8.21818181818182" style="2" customWidth="1"/>
    <col min="7709" max="7937" width="9.21818181818182" style="2"/>
    <col min="7938" max="7938" width="5.78181818181818" style="2" customWidth="1"/>
    <col min="7939" max="7940" width="21.7818181818182" style="2" customWidth="1"/>
    <col min="7941" max="7949" width="15.7818181818182" style="2" customWidth="1"/>
    <col min="7950" max="7950" width="9.78181818181818" style="2" customWidth="1"/>
    <col min="7951" max="7951" width="8.21818181818182" style="2" customWidth="1"/>
    <col min="7952" max="7952" width="9.21818181818182" style="2"/>
    <col min="7953" max="7953" width="8.21818181818182" style="2" customWidth="1"/>
    <col min="7954" max="7954" width="9.21818181818182" style="2"/>
    <col min="7955" max="7958" width="8.21818181818182" style="2" customWidth="1"/>
    <col min="7959" max="7959" width="9.21818181818182" style="2"/>
    <col min="7960" max="7960" width="8.21818181818182" style="2" customWidth="1"/>
    <col min="7961" max="7961" width="9.21818181818182" style="2"/>
    <col min="7962" max="7962" width="8.21818181818182" style="2" customWidth="1"/>
    <col min="7963" max="7963" width="9.21818181818182" style="2"/>
    <col min="7964" max="7964" width="8.21818181818182" style="2" customWidth="1"/>
    <col min="7965" max="8193" width="9.21818181818182" style="2"/>
    <col min="8194" max="8194" width="5.78181818181818" style="2" customWidth="1"/>
    <col min="8195" max="8196" width="21.7818181818182" style="2" customWidth="1"/>
    <col min="8197" max="8205" width="15.7818181818182" style="2" customWidth="1"/>
    <col min="8206" max="8206" width="9.78181818181818" style="2" customWidth="1"/>
    <col min="8207" max="8207" width="8.21818181818182" style="2" customWidth="1"/>
    <col min="8208" max="8208" width="9.21818181818182" style="2"/>
    <col min="8209" max="8209" width="8.21818181818182" style="2" customWidth="1"/>
    <col min="8210" max="8210" width="9.21818181818182" style="2"/>
    <col min="8211" max="8214" width="8.21818181818182" style="2" customWidth="1"/>
    <col min="8215" max="8215" width="9.21818181818182" style="2"/>
    <col min="8216" max="8216" width="8.21818181818182" style="2" customWidth="1"/>
    <col min="8217" max="8217" width="9.21818181818182" style="2"/>
    <col min="8218" max="8218" width="8.21818181818182" style="2" customWidth="1"/>
    <col min="8219" max="8219" width="9.21818181818182" style="2"/>
    <col min="8220" max="8220" width="8.21818181818182" style="2" customWidth="1"/>
    <col min="8221" max="8449" width="9.21818181818182" style="2"/>
    <col min="8450" max="8450" width="5.78181818181818" style="2" customWidth="1"/>
    <col min="8451" max="8452" width="21.7818181818182" style="2" customWidth="1"/>
    <col min="8453" max="8461" width="15.7818181818182" style="2" customWidth="1"/>
    <col min="8462" max="8462" width="9.78181818181818" style="2" customWidth="1"/>
    <col min="8463" max="8463" width="8.21818181818182" style="2" customWidth="1"/>
    <col min="8464" max="8464" width="9.21818181818182" style="2"/>
    <col min="8465" max="8465" width="8.21818181818182" style="2" customWidth="1"/>
    <col min="8466" max="8466" width="9.21818181818182" style="2"/>
    <col min="8467" max="8470" width="8.21818181818182" style="2" customWidth="1"/>
    <col min="8471" max="8471" width="9.21818181818182" style="2"/>
    <col min="8472" max="8472" width="8.21818181818182" style="2" customWidth="1"/>
    <col min="8473" max="8473" width="9.21818181818182" style="2"/>
    <col min="8474" max="8474" width="8.21818181818182" style="2" customWidth="1"/>
    <col min="8475" max="8475" width="9.21818181818182" style="2"/>
    <col min="8476" max="8476" width="8.21818181818182" style="2" customWidth="1"/>
    <col min="8477" max="8705" width="9.21818181818182" style="2"/>
    <col min="8706" max="8706" width="5.78181818181818" style="2" customWidth="1"/>
    <col min="8707" max="8708" width="21.7818181818182" style="2" customWidth="1"/>
    <col min="8709" max="8717" width="15.7818181818182" style="2" customWidth="1"/>
    <col min="8718" max="8718" width="9.78181818181818" style="2" customWidth="1"/>
    <col min="8719" max="8719" width="8.21818181818182" style="2" customWidth="1"/>
    <col min="8720" max="8720" width="9.21818181818182" style="2"/>
    <col min="8721" max="8721" width="8.21818181818182" style="2" customWidth="1"/>
    <col min="8722" max="8722" width="9.21818181818182" style="2"/>
    <col min="8723" max="8726" width="8.21818181818182" style="2" customWidth="1"/>
    <col min="8727" max="8727" width="9.21818181818182" style="2"/>
    <col min="8728" max="8728" width="8.21818181818182" style="2" customWidth="1"/>
    <col min="8729" max="8729" width="9.21818181818182" style="2"/>
    <col min="8730" max="8730" width="8.21818181818182" style="2" customWidth="1"/>
    <col min="8731" max="8731" width="9.21818181818182" style="2"/>
    <col min="8732" max="8732" width="8.21818181818182" style="2" customWidth="1"/>
    <col min="8733" max="8961" width="9.21818181818182" style="2"/>
    <col min="8962" max="8962" width="5.78181818181818" style="2" customWidth="1"/>
    <col min="8963" max="8964" width="21.7818181818182" style="2" customWidth="1"/>
    <col min="8965" max="8973" width="15.7818181818182" style="2" customWidth="1"/>
    <col min="8974" max="8974" width="9.78181818181818" style="2" customWidth="1"/>
    <col min="8975" max="8975" width="8.21818181818182" style="2" customWidth="1"/>
    <col min="8976" max="8976" width="9.21818181818182" style="2"/>
    <col min="8977" max="8977" width="8.21818181818182" style="2" customWidth="1"/>
    <col min="8978" max="8978" width="9.21818181818182" style="2"/>
    <col min="8979" max="8982" width="8.21818181818182" style="2" customWidth="1"/>
    <col min="8983" max="8983" width="9.21818181818182" style="2"/>
    <col min="8984" max="8984" width="8.21818181818182" style="2" customWidth="1"/>
    <col min="8985" max="8985" width="9.21818181818182" style="2"/>
    <col min="8986" max="8986" width="8.21818181818182" style="2" customWidth="1"/>
    <col min="8987" max="8987" width="9.21818181818182" style="2"/>
    <col min="8988" max="8988" width="8.21818181818182" style="2" customWidth="1"/>
    <col min="8989" max="9217" width="9.21818181818182" style="2"/>
    <col min="9218" max="9218" width="5.78181818181818" style="2" customWidth="1"/>
    <col min="9219" max="9220" width="21.7818181818182" style="2" customWidth="1"/>
    <col min="9221" max="9229" width="15.7818181818182" style="2" customWidth="1"/>
    <col min="9230" max="9230" width="9.78181818181818" style="2" customWidth="1"/>
    <col min="9231" max="9231" width="8.21818181818182" style="2" customWidth="1"/>
    <col min="9232" max="9232" width="9.21818181818182" style="2"/>
    <col min="9233" max="9233" width="8.21818181818182" style="2" customWidth="1"/>
    <col min="9234" max="9234" width="9.21818181818182" style="2"/>
    <col min="9235" max="9238" width="8.21818181818182" style="2" customWidth="1"/>
    <col min="9239" max="9239" width="9.21818181818182" style="2"/>
    <col min="9240" max="9240" width="8.21818181818182" style="2" customWidth="1"/>
    <col min="9241" max="9241" width="9.21818181818182" style="2"/>
    <col min="9242" max="9242" width="8.21818181818182" style="2" customWidth="1"/>
    <col min="9243" max="9243" width="9.21818181818182" style="2"/>
    <col min="9244" max="9244" width="8.21818181818182" style="2" customWidth="1"/>
    <col min="9245" max="9473" width="9.21818181818182" style="2"/>
    <col min="9474" max="9474" width="5.78181818181818" style="2" customWidth="1"/>
    <col min="9475" max="9476" width="21.7818181818182" style="2" customWidth="1"/>
    <col min="9477" max="9485" width="15.7818181818182" style="2" customWidth="1"/>
    <col min="9486" max="9486" width="9.78181818181818" style="2" customWidth="1"/>
    <col min="9487" max="9487" width="8.21818181818182" style="2" customWidth="1"/>
    <col min="9488" max="9488" width="9.21818181818182" style="2"/>
    <col min="9489" max="9489" width="8.21818181818182" style="2" customWidth="1"/>
    <col min="9490" max="9490" width="9.21818181818182" style="2"/>
    <col min="9491" max="9494" width="8.21818181818182" style="2" customWidth="1"/>
    <col min="9495" max="9495" width="9.21818181818182" style="2"/>
    <col min="9496" max="9496" width="8.21818181818182" style="2" customWidth="1"/>
    <col min="9497" max="9497" width="9.21818181818182" style="2"/>
    <col min="9498" max="9498" width="8.21818181818182" style="2" customWidth="1"/>
    <col min="9499" max="9499" width="9.21818181818182" style="2"/>
    <col min="9500" max="9500" width="8.21818181818182" style="2" customWidth="1"/>
    <col min="9501" max="9729" width="9.21818181818182" style="2"/>
    <col min="9730" max="9730" width="5.78181818181818" style="2" customWidth="1"/>
    <col min="9731" max="9732" width="21.7818181818182" style="2" customWidth="1"/>
    <col min="9733" max="9741" width="15.7818181818182" style="2" customWidth="1"/>
    <col min="9742" max="9742" width="9.78181818181818" style="2" customWidth="1"/>
    <col min="9743" max="9743" width="8.21818181818182" style="2" customWidth="1"/>
    <col min="9744" max="9744" width="9.21818181818182" style="2"/>
    <col min="9745" max="9745" width="8.21818181818182" style="2" customWidth="1"/>
    <col min="9746" max="9746" width="9.21818181818182" style="2"/>
    <col min="9747" max="9750" width="8.21818181818182" style="2" customWidth="1"/>
    <col min="9751" max="9751" width="9.21818181818182" style="2"/>
    <col min="9752" max="9752" width="8.21818181818182" style="2" customWidth="1"/>
    <col min="9753" max="9753" width="9.21818181818182" style="2"/>
    <col min="9754" max="9754" width="8.21818181818182" style="2" customWidth="1"/>
    <col min="9755" max="9755" width="9.21818181818182" style="2"/>
    <col min="9756" max="9756" width="8.21818181818182" style="2" customWidth="1"/>
    <col min="9757" max="9985" width="9.21818181818182" style="2"/>
    <col min="9986" max="9986" width="5.78181818181818" style="2" customWidth="1"/>
    <col min="9987" max="9988" width="21.7818181818182" style="2" customWidth="1"/>
    <col min="9989" max="9997" width="15.7818181818182" style="2" customWidth="1"/>
    <col min="9998" max="9998" width="9.78181818181818" style="2" customWidth="1"/>
    <col min="9999" max="9999" width="8.21818181818182" style="2" customWidth="1"/>
    <col min="10000" max="10000" width="9.21818181818182" style="2"/>
    <col min="10001" max="10001" width="8.21818181818182" style="2" customWidth="1"/>
    <col min="10002" max="10002" width="9.21818181818182" style="2"/>
    <col min="10003" max="10006" width="8.21818181818182" style="2" customWidth="1"/>
    <col min="10007" max="10007" width="9.21818181818182" style="2"/>
    <col min="10008" max="10008" width="8.21818181818182" style="2" customWidth="1"/>
    <col min="10009" max="10009" width="9.21818181818182" style="2"/>
    <col min="10010" max="10010" width="8.21818181818182" style="2" customWidth="1"/>
    <col min="10011" max="10011" width="9.21818181818182" style="2"/>
    <col min="10012" max="10012" width="8.21818181818182" style="2" customWidth="1"/>
    <col min="10013" max="10241" width="9.21818181818182" style="2"/>
    <col min="10242" max="10242" width="5.78181818181818" style="2" customWidth="1"/>
    <col min="10243" max="10244" width="21.7818181818182" style="2" customWidth="1"/>
    <col min="10245" max="10253" width="15.7818181818182" style="2" customWidth="1"/>
    <col min="10254" max="10254" width="9.78181818181818" style="2" customWidth="1"/>
    <col min="10255" max="10255" width="8.21818181818182" style="2" customWidth="1"/>
    <col min="10256" max="10256" width="9.21818181818182" style="2"/>
    <col min="10257" max="10257" width="8.21818181818182" style="2" customWidth="1"/>
    <col min="10258" max="10258" width="9.21818181818182" style="2"/>
    <col min="10259" max="10262" width="8.21818181818182" style="2" customWidth="1"/>
    <col min="10263" max="10263" width="9.21818181818182" style="2"/>
    <col min="10264" max="10264" width="8.21818181818182" style="2" customWidth="1"/>
    <col min="10265" max="10265" width="9.21818181818182" style="2"/>
    <col min="10266" max="10266" width="8.21818181818182" style="2" customWidth="1"/>
    <col min="10267" max="10267" width="9.21818181818182" style="2"/>
    <col min="10268" max="10268" width="8.21818181818182" style="2" customWidth="1"/>
    <col min="10269" max="10497" width="9.21818181818182" style="2"/>
    <col min="10498" max="10498" width="5.78181818181818" style="2" customWidth="1"/>
    <col min="10499" max="10500" width="21.7818181818182" style="2" customWidth="1"/>
    <col min="10501" max="10509" width="15.7818181818182" style="2" customWidth="1"/>
    <col min="10510" max="10510" width="9.78181818181818" style="2" customWidth="1"/>
    <col min="10511" max="10511" width="8.21818181818182" style="2" customWidth="1"/>
    <col min="10512" max="10512" width="9.21818181818182" style="2"/>
    <col min="10513" max="10513" width="8.21818181818182" style="2" customWidth="1"/>
    <col min="10514" max="10514" width="9.21818181818182" style="2"/>
    <col min="10515" max="10518" width="8.21818181818182" style="2" customWidth="1"/>
    <col min="10519" max="10519" width="9.21818181818182" style="2"/>
    <col min="10520" max="10520" width="8.21818181818182" style="2" customWidth="1"/>
    <col min="10521" max="10521" width="9.21818181818182" style="2"/>
    <col min="10522" max="10522" width="8.21818181818182" style="2" customWidth="1"/>
    <col min="10523" max="10523" width="9.21818181818182" style="2"/>
    <col min="10524" max="10524" width="8.21818181818182" style="2" customWidth="1"/>
    <col min="10525" max="10753" width="9.21818181818182" style="2"/>
    <col min="10754" max="10754" width="5.78181818181818" style="2" customWidth="1"/>
    <col min="10755" max="10756" width="21.7818181818182" style="2" customWidth="1"/>
    <col min="10757" max="10765" width="15.7818181818182" style="2" customWidth="1"/>
    <col min="10766" max="10766" width="9.78181818181818" style="2" customWidth="1"/>
    <col min="10767" max="10767" width="8.21818181818182" style="2" customWidth="1"/>
    <col min="10768" max="10768" width="9.21818181818182" style="2"/>
    <col min="10769" max="10769" width="8.21818181818182" style="2" customWidth="1"/>
    <col min="10770" max="10770" width="9.21818181818182" style="2"/>
    <col min="10771" max="10774" width="8.21818181818182" style="2" customWidth="1"/>
    <col min="10775" max="10775" width="9.21818181818182" style="2"/>
    <col min="10776" max="10776" width="8.21818181818182" style="2" customWidth="1"/>
    <col min="10777" max="10777" width="9.21818181818182" style="2"/>
    <col min="10778" max="10778" width="8.21818181818182" style="2" customWidth="1"/>
    <col min="10779" max="10779" width="9.21818181818182" style="2"/>
    <col min="10780" max="10780" width="8.21818181818182" style="2" customWidth="1"/>
    <col min="10781" max="11009" width="9.21818181818182" style="2"/>
    <col min="11010" max="11010" width="5.78181818181818" style="2" customWidth="1"/>
    <col min="11011" max="11012" width="21.7818181818182" style="2" customWidth="1"/>
    <col min="11013" max="11021" width="15.7818181818182" style="2" customWidth="1"/>
    <col min="11022" max="11022" width="9.78181818181818" style="2" customWidth="1"/>
    <col min="11023" max="11023" width="8.21818181818182" style="2" customWidth="1"/>
    <col min="11024" max="11024" width="9.21818181818182" style="2"/>
    <col min="11025" max="11025" width="8.21818181818182" style="2" customWidth="1"/>
    <col min="11026" max="11026" width="9.21818181818182" style="2"/>
    <col min="11027" max="11030" width="8.21818181818182" style="2" customWidth="1"/>
    <col min="11031" max="11031" width="9.21818181818182" style="2"/>
    <col min="11032" max="11032" width="8.21818181818182" style="2" customWidth="1"/>
    <col min="11033" max="11033" width="9.21818181818182" style="2"/>
    <col min="11034" max="11034" width="8.21818181818182" style="2" customWidth="1"/>
    <col min="11035" max="11035" width="9.21818181818182" style="2"/>
    <col min="11036" max="11036" width="8.21818181818182" style="2" customWidth="1"/>
    <col min="11037" max="11265" width="9.21818181818182" style="2"/>
    <col min="11266" max="11266" width="5.78181818181818" style="2" customWidth="1"/>
    <col min="11267" max="11268" width="21.7818181818182" style="2" customWidth="1"/>
    <col min="11269" max="11277" width="15.7818181818182" style="2" customWidth="1"/>
    <col min="11278" max="11278" width="9.78181818181818" style="2" customWidth="1"/>
    <col min="11279" max="11279" width="8.21818181818182" style="2" customWidth="1"/>
    <col min="11280" max="11280" width="9.21818181818182" style="2"/>
    <col min="11281" max="11281" width="8.21818181818182" style="2" customWidth="1"/>
    <col min="11282" max="11282" width="9.21818181818182" style="2"/>
    <col min="11283" max="11286" width="8.21818181818182" style="2" customWidth="1"/>
    <col min="11287" max="11287" width="9.21818181818182" style="2"/>
    <col min="11288" max="11288" width="8.21818181818182" style="2" customWidth="1"/>
    <col min="11289" max="11289" width="9.21818181818182" style="2"/>
    <col min="11290" max="11290" width="8.21818181818182" style="2" customWidth="1"/>
    <col min="11291" max="11291" width="9.21818181818182" style="2"/>
    <col min="11292" max="11292" width="8.21818181818182" style="2" customWidth="1"/>
    <col min="11293" max="11521" width="9.21818181818182" style="2"/>
    <col min="11522" max="11522" width="5.78181818181818" style="2" customWidth="1"/>
    <col min="11523" max="11524" width="21.7818181818182" style="2" customWidth="1"/>
    <col min="11525" max="11533" width="15.7818181818182" style="2" customWidth="1"/>
    <col min="11534" max="11534" width="9.78181818181818" style="2" customWidth="1"/>
    <col min="11535" max="11535" width="8.21818181818182" style="2" customWidth="1"/>
    <col min="11536" max="11536" width="9.21818181818182" style="2"/>
    <col min="11537" max="11537" width="8.21818181818182" style="2" customWidth="1"/>
    <col min="11538" max="11538" width="9.21818181818182" style="2"/>
    <col min="11539" max="11542" width="8.21818181818182" style="2" customWidth="1"/>
    <col min="11543" max="11543" width="9.21818181818182" style="2"/>
    <col min="11544" max="11544" width="8.21818181818182" style="2" customWidth="1"/>
    <col min="11545" max="11545" width="9.21818181818182" style="2"/>
    <col min="11546" max="11546" width="8.21818181818182" style="2" customWidth="1"/>
    <col min="11547" max="11547" width="9.21818181818182" style="2"/>
    <col min="11548" max="11548" width="8.21818181818182" style="2" customWidth="1"/>
    <col min="11549" max="11777" width="9.21818181818182" style="2"/>
    <col min="11778" max="11778" width="5.78181818181818" style="2" customWidth="1"/>
    <col min="11779" max="11780" width="21.7818181818182" style="2" customWidth="1"/>
    <col min="11781" max="11789" width="15.7818181818182" style="2" customWidth="1"/>
    <col min="11790" max="11790" width="9.78181818181818" style="2" customWidth="1"/>
    <col min="11791" max="11791" width="8.21818181818182" style="2" customWidth="1"/>
    <col min="11792" max="11792" width="9.21818181818182" style="2"/>
    <col min="11793" max="11793" width="8.21818181818182" style="2" customWidth="1"/>
    <col min="11794" max="11794" width="9.21818181818182" style="2"/>
    <col min="11795" max="11798" width="8.21818181818182" style="2" customWidth="1"/>
    <col min="11799" max="11799" width="9.21818181818182" style="2"/>
    <col min="11800" max="11800" width="8.21818181818182" style="2" customWidth="1"/>
    <col min="11801" max="11801" width="9.21818181818182" style="2"/>
    <col min="11802" max="11802" width="8.21818181818182" style="2" customWidth="1"/>
    <col min="11803" max="11803" width="9.21818181818182" style="2"/>
    <col min="11804" max="11804" width="8.21818181818182" style="2" customWidth="1"/>
    <col min="11805" max="12033" width="9.21818181818182" style="2"/>
    <col min="12034" max="12034" width="5.78181818181818" style="2" customWidth="1"/>
    <col min="12035" max="12036" width="21.7818181818182" style="2" customWidth="1"/>
    <col min="12037" max="12045" width="15.7818181818182" style="2" customWidth="1"/>
    <col min="12046" max="12046" width="9.78181818181818" style="2" customWidth="1"/>
    <col min="12047" max="12047" width="8.21818181818182" style="2" customWidth="1"/>
    <col min="12048" max="12048" width="9.21818181818182" style="2"/>
    <col min="12049" max="12049" width="8.21818181818182" style="2" customWidth="1"/>
    <col min="12050" max="12050" width="9.21818181818182" style="2"/>
    <col min="12051" max="12054" width="8.21818181818182" style="2" customWidth="1"/>
    <col min="12055" max="12055" width="9.21818181818182" style="2"/>
    <col min="12056" max="12056" width="8.21818181818182" style="2" customWidth="1"/>
    <col min="12057" max="12057" width="9.21818181818182" style="2"/>
    <col min="12058" max="12058" width="8.21818181818182" style="2" customWidth="1"/>
    <col min="12059" max="12059" width="9.21818181818182" style="2"/>
    <col min="12060" max="12060" width="8.21818181818182" style="2" customWidth="1"/>
    <col min="12061" max="12289" width="9.21818181818182" style="2"/>
    <col min="12290" max="12290" width="5.78181818181818" style="2" customWidth="1"/>
    <col min="12291" max="12292" width="21.7818181818182" style="2" customWidth="1"/>
    <col min="12293" max="12301" width="15.7818181818182" style="2" customWidth="1"/>
    <col min="12302" max="12302" width="9.78181818181818" style="2" customWidth="1"/>
    <col min="12303" max="12303" width="8.21818181818182" style="2" customWidth="1"/>
    <col min="12304" max="12304" width="9.21818181818182" style="2"/>
    <col min="12305" max="12305" width="8.21818181818182" style="2" customWidth="1"/>
    <col min="12306" max="12306" width="9.21818181818182" style="2"/>
    <col min="12307" max="12310" width="8.21818181818182" style="2" customWidth="1"/>
    <col min="12311" max="12311" width="9.21818181818182" style="2"/>
    <col min="12312" max="12312" width="8.21818181818182" style="2" customWidth="1"/>
    <col min="12313" max="12313" width="9.21818181818182" style="2"/>
    <col min="12314" max="12314" width="8.21818181818182" style="2" customWidth="1"/>
    <col min="12315" max="12315" width="9.21818181818182" style="2"/>
    <col min="12316" max="12316" width="8.21818181818182" style="2" customWidth="1"/>
    <col min="12317" max="12545" width="9.21818181818182" style="2"/>
    <col min="12546" max="12546" width="5.78181818181818" style="2" customWidth="1"/>
    <col min="12547" max="12548" width="21.7818181818182" style="2" customWidth="1"/>
    <col min="12549" max="12557" width="15.7818181818182" style="2" customWidth="1"/>
    <col min="12558" max="12558" width="9.78181818181818" style="2" customWidth="1"/>
    <col min="12559" max="12559" width="8.21818181818182" style="2" customWidth="1"/>
    <col min="12560" max="12560" width="9.21818181818182" style="2"/>
    <col min="12561" max="12561" width="8.21818181818182" style="2" customWidth="1"/>
    <col min="12562" max="12562" width="9.21818181818182" style="2"/>
    <col min="12563" max="12566" width="8.21818181818182" style="2" customWidth="1"/>
    <col min="12567" max="12567" width="9.21818181818182" style="2"/>
    <col min="12568" max="12568" width="8.21818181818182" style="2" customWidth="1"/>
    <col min="12569" max="12569" width="9.21818181818182" style="2"/>
    <col min="12570" max="12570" width="8.21818181818182" style="2" customWidth="1"/>
    <col min="12571" max="12571" width="9.21818181818182" style="2"/>
    <col min="12572" max="12572" width="8.21818181818182" style="2" customWidth="1"/>
    <col min="12573" max="12801" width="9.21818181818182" style="2"/>
    <col min="12802" max="12802" width="5.78181818181818" style="2" customWidth="1"/>
    <col min="12803" max="12804" width="21.7818181818182" style="2" customWidth="1"/>
    <col min="12805" max="12813" width="15.7818181818182" style="2" customWidth="1"/>
    <col min="12814" max="12814" width="9.78181818181818" style="2" customWidth="1"/>
    <col min="12815" max="12815" width="8.21818181818182" style="2" customWidth="1"/>
    <col min="12816" max="12816" width="9.21818181818182" style="2"/>
    <col min="12817" max="12817" width="8.21818181818182" style="2" customWidth="1"/>
    <col min="12818" max="12818" width="9.21818181818182" style="2"/>
    <col min="12819" max="12822" width="8.21818181818182" style="2" customWidth="1"/>
    <col min="12823" max="12823" width="9.21818181818182" style="2"/>
    <col min="12824" max="12824" width="8.21818181818182" style="2" customWidth="1"/>
    <col min="12825" max="12825" width="9.21818181818182" style="2"/>
    <col min="12826" max="12826" width="8.21818181818182" style="2" customWidth="1"/>
    <col min="12827" max="12827" width="9.21818181818182" style="2"/>
    <col min="12828" max="12828" width="8.21818181818182" style="2" customWidth="1"/>
    <col min="12829" max="13057" width="9.21818181818182" style="2"/>
    <col min="13058" max="13058" width="5.78181818181818" style="2" customWidth="1"/>
    <col min="13059" max="13060" width="21.7818181818182" style="2" customWidth="1"/>
    <col min="13061" max="13069" width="15.7818181818182" style="2" customWidth="1"/>
    <col min="13070" max="13070" width="9.78181818181818" style="2" customWidth="1"/>
    <col min="13071" max="13071" width="8.21818181818182" style="2" customWidth="1"/>
    <col min="13072" max="13072" width="9.21818181818182" style="2"/>
    <col min="13073" max="13073" width="8.21818181818182" style="2" customWidth="1"/>
    <col min="13074" max="13074" width="9.21818181818182" style="2"/>
    <col min="13075" max="13078" width="8.21818181818182" style="2" customWidth="1"/>
    <col min="13079" max="13079" width="9.21818181818182" style="2"/>
    <col min="13080" max="13080" width="8.21818181818182" style="2" customWidth="1"/>
    <col min="13081" max="13081" width="9.21818181818182" style="2"/>
    <col min="13082" max="13082" width="8.21818181818182" style="2" customWidth="1"/>
    <col min="13083" max="13083" width="9.21818181818182" style="2"/>
    <col min="13084" max="13084" width="8.21818181818182" style="2" customWidth="1"/>
    <col min="13085" max="13313" width="9.21818181818182" style="2"/>
    <col min="13314" max="13314" width="5.78181818181818" style="2" customWidth="1"/>
    <col min="13315" max="13316" width="21.7818181818182" style="2" customWidth="1"/>
    <col min="13317" max="13325" width="15.7818181818182" style="2" customWidth="1"/>
    <col min="13326" max="13326" width="9.78181818181818" style="2" customWidth="1"/>
    <col min="13327" max="13327" width="8.21818181818182" style="2" customWidth="1"/>
    <col min="13328" max="13328" width="9.21818181818182" style="2"/>
    <col min="13329" max="13329" width="8.21818181818182" style="2" customWidth="1"/>
    <col min="13330" max="13330" width="9.21818181818182" style="2"/>
    <col min="13331" max="13334" width="8.21818181818182" style="2" customWidth="1"/>
    <col min="13335" max="13335" width="9.21818181818182" style="2"/>
    <col min="13336" max="13336" width="8.21818181818182" style="2" customWidth="1"/>
    <col min="13337" max="13337" width="9.21818181818182" style="2"/>
    <col min="13338" max="13338" width="8.21818181818182" style="2" customWidth="1"/>
    <col min="13339" max="13339" width="9.21818181818182" style="2"/>
    <col min="13340" max="13340" width="8.21818181818182" style="2" customWidth="1"/>
    <col min="13341" max="13569" width="9.21818181818182" style="2"/>
    <col min="13570" max="13570" width="5.78181818181818" style="2" customWidth="1"/>
    <col min="13571" max="13572" width="21.7818181818182" style="2" customWidth="1"/>
    <col min="13573" max="13581" width="15.7818181818182" style="2" customWidth="1"/>
    <col min="13582" max="13582" width="9.78181818181818" style="2" customWidth="1"/>
    <col min="13583" max="13583" width="8.21818181818182" style="2" customWidth="1"/>
    <col min="13584" max="13584" width="9.21818181818182" style="2"/>
    <col min="13585" max="13585" width="8.21818181818182" style="2" customWidth="1"/>
    <col min="13586" max="13586" width="9.21818181818182" style="2"/>
    <col min="13587" max="13590" width="8.21818181818182" style="2" customWidth="1"/>
    <col min="13591" max="13591" width="9.21818181818182" style="2"/>
    <col min="13592" max="13592" width="8.21818181818182" style="2" customWidth="1"/>
    <col min="13593" max="13593" width="9.21818181818182" style="2"/>
    <col min="13594" max="13594" width="8.21818181818182" style="2" customWidth="1"/>
    <col min="13595" max="13595" width="9.21818181818182" style="2"/>
    <col min="13596" max="13596" width="8.21818181818182" style="2" customWidth="1"/>
    <col min="13597" max="13825" width="9.21818181818182" style="2"/>
    <col min="13826" max="13826" width="5.78181818181818" style="2" customWidth="1"/>
    <col min="13827" max="13828" width="21.7818181818182" style="2" customWidth="1"/>
    <col min="13829" max="13837" width="15.7818181818182" style="2" customWidth="1"/>
    <col min="13838" max="13838" width="9.78181818181818" style="2" customWidth="1"/>
    <col min="13839" max="13839" width="8.21818181818182" style="2" customWidth="1"/>
    <col min="13840" max="13840" width="9.21818181818182" style="2"/>
    <col min="13841" max="13841" width="8.21818181818182" style="2" customWidth="1"/>
    <col min="13842" max="13842" width="9.21818181818182" style="2"/>
    <col min="13843" max="13846" width="8.21818181818182" style="2" customWidth="1"/>
    <col min="13847" max="13847" width="9.21818181818182" style="2"/>
    <col min="13848" max="13848" width="8.21818181818182" style="2" customWidth="1"/>
    <col min="13849" max="13849" width="9.21818181818182" style="2"/>
    <col min="13850" max="13850" width="8.21818181818182" style="2" customWidth="1"/>
    <col min="13851" max="13851" width="9.21818181818182" style="2"/>
    <col min="13852" max="13852" width="8.21818181818182" style="2" customWidth="1"/>
    <col min="13853" max="14081" width="9.21818181818182" style="2"/>
    <col min="14082" max="14082" width="5.78181818181818" style="2" customWidth="1"/>
    <col min="14083" max="14084" width="21.7818181818182" style="2" customWidth="1"/>
    <col min="14085" max="14093" width="15.7818181818182" style="2" customWidth="1"/>
    <col min="14094" max="14094" width="9.78181818181818" style="2" customWidth="1"/>
    <col min="14095" max="14095" width="8.21818181818182" style="2" customWidth="1"/>
    <col min="14096" max="14096" width="9.21818181818182" style="2"/>
    <col min="14097" max="14097" width="8.21818181818182" style="2" customWidth="1"/>
    <col min="14098" max="14098" width="9.21818181818182" style="2"/>
    <col min="14099" max="14102" width="8.21818181818182" style="2" customWidth="1"/>
    <col min="14103" max="14103" width="9.21818181818182" style="2"/>
    <col min="14104" max="14104" width="8.21818181818182" style="2" customWidth="1"/>
    <col min="14105" max="14105" width="9.21818181818182" style="2"/>
    <col min="14106" max="14106" width="8.21818181818182" style="2" customWidth="1"/>
    <col min="14107" max="14107" width="9.21818181818182" style="2"/>
    <col min="14108" max="14108" width="8.21818181818182" style="2" customWidth="1"/>
    <col min="14109" max="14337" width="9.21818181818182" style="2"/>
    <col min="14338" max="14338" width="5.78181818181818" style="2" customWidth="1"/>
    <col min="14339" max="14340" width="21.7818181818182" style="2" customWidth="1"/>
    <col min="14341" max="14349" width="15.7818181818182" style="2" customWidth="1"/>
    <col min="14350" max="14350" width="9.78181818181818" style="2" customWidth="1"/>
    <col min="14351" max="14351" width="8.21818181818182" style="2" customWidth="1"/>
    <col min="14352" max="14352" width="9.21818181818182" style="2"/>
    <col min="14353" max="14353" width="8.21818181818182" style="2" customWidth="1"/>
    <col min="14354" max="14354" width="9.21818181818182" style="2"/>
    <col min="14355" max="14358" width="8.21818181818182" style="2" customWidth="1"/>
    <col min="14359" max="14359" width="9.21818181818182" style="2"/>
    <col min="14360" max="14360" width="8.21818181818182" style="2" customWidth="1"/>
    <col min="14361" max="14361" width="9.21818181818182" style="2"/>
    <col min="14362" max="14362" width="8.21818181818182" style="2" customWidth="1"/>
    <col min="14363" max="14363" width="9.21818181818182" style="2"/>
    <col min="14364" max="14364" width="8.21818181818182" style="2" customWidth="1"/>
    <col min="14365" max="14593" width="9.21818181818182" style="2"/>
    <col min="14594" max="14594" width="5.78181818181818" style="2" customWidth="1"/>
    <col min="14595" max="14596" width="21.7818181818182" style="2" customWidth="1"/>
    <col min="14597" max="14605" width="15.7818181818182" style="2" customWidth="1"/>
    <col min="14606" max="14606" width="9.78181818181818" style="2" customWidth="1"/>
    <col min="14607" max="14607" width="8.21818181818182" style="2" customWidth="1"/>
    <col min="14608" max="14608" width="9.21818181818182" style="2"/>
    <col min="14609" max="14609" width="8.21818181818182" style="2" customWidth="1"/>
    <col min="14610" max="14610" width="9.21818181818182" style="2"/>
    <col min="14611" max="14614" width="8.21818181818182" style="2" customWidth="1"/>
    <col min="14615" max="14615" width="9.21818181818182" style="2"/>
    <col min="14616" max="14616" width="8.21818181818182" style="2" customWidth="1"/>
    <col min="14617" max="14617" width="9.21818181818182" style="2"/>
    <col min="14618" max="14618" width="8.21818181818182" style="2" customWidth="1"/>
    <col min="14619" max="14619" width="9.21818181818182" style="2"/>
    <col min="14620" max="14620" width="8.21818181818182" style="2" customWidth="1"/>
    <col min="14621" max="14849" width="9.21818181818182" style="2"/>
    <col min="14850" max="14850" width="5.78181818181818" style="2" customWidth="1"/>
    <col min="14851" max="14852" width="21.7818181818182" style="2" customWidth="1"/>
    <col min="14853" max="14861" width="15.7818181818182" style="2" customWidth="1"/>
    <col min="14862" max="14862" width="9.78181818181818" style="2" customWidth="1"/>
    <col min="14863" max="14863" width="8.21818181818182" style="2" customWidth="1"/>
    <col min="14864" max="14864" width="9.21818181818182" style="2"/>
    <col min="14865" max="14865" width="8.21818181818182" style="2" customWidth="1"/>
    <col min="14866" max="14866" width="9.21818181818182" style="2"/>
    <col min="14867" max="14870" width="8.21818181818182" style="2" customWidth="1"/>
    <col min="14871" max="14871" width="9.21818181818182" style="2"/>
    <col min="14872" max="14872" width="8.21818181818182" style="2" customWidth="1"/>
    <col min="14873" max="14873" width="9.21818181818182" style="2"/>
    <col min="14874" max="14874" width="8.21818181818182" style="2" customWidth="1"/>
    <col min="14875" max="14875" width="9.21818181818182" style="2"/>
    <col min="14876" max="14876" width="8.21818181818182" style="2" customWidth="1"/>
    <col min="14877" max="15105" width="9.21818181818182" style="2"/>
    <col min="15106" max="15106" width="5.78181818181818" style="2" customWidth="1"/>
    <col min="15107" max="15108" width="21.7818181818182" style="2" customWidth="1"/>
    <col min="15109" max="15117" width="15.7818181818182" style="2" customWidth="1"/>
    <col min="15118" max="15118" width="9.78181818181818" style="2" customWidth="1"/>
    <col min="15119" max="15119" width="8.21818181818182" style="2" customWidth="1"/>
    <col min="15120" max="15120" width="9.21818181818182" style="2"/>
    <col min="15121" max="15121" width="8.21818181818182" style="2" customWidth="1"/>
    <col min="15122" max="15122" width="9.21818181818182" style="2"/>
    <col min="15123" max="15126" width="8.21818181818182" style="2" customWidth="1"/>
    <col min="15127" max="15127" width="9.21818181818182" style="2"/>
    <col min="15128" max="15128" width="8.21818181818182" style="2" customWidth="1"/>
    <col min="15129" max="15129" width="9.21818181818182" style="2"/>
    <col min="15130" max="15130" width="8.21818181818182" style="2" customWidth="1"/>
    <col min="15131" max="15131" width="9.21818181818182" style="2"/>
    <col min="15132" max="15132" width="8.21818181818182" style="2" customWidth="1"/>
    <col min="15133" max="15361" width="9.21818181818182" style="2"/>
    <col min="15362" max="15362" width="5.78181818181818" style="2" customWidth="1"/>
    <col min="15363" max="15364" width="21.7818181818182" style="2" customWidth="1"/>
    <col min="15365" max="15373" width="15.7818181818182" style="2" customWidth="1"/>
    <col min="15374" max="15374" width="9.78181818181818" style="2" customWidth="1"/>
    <col min="15375" max="15375" width="8.21818181818182" style="2" customWidth="1"/>
    <col min="15376" max="15376" width="9.21818181818182" style="2"/>
    <col min="15377" max="15377" width="8.21818181818182" style="2" customWidth="1"/>
    <col min="15378" max="15378" width="9.21818181818182" style="2"/>
    <col min="15379" max="15382" width="8.21818181818182" style="2" customWidth="1"/>
    <col min="15383" max="15383" width="9.21818181818182" style="2"/>
    <col min="15384" max="15384" width="8.21818181818182" style="2" customWidth="1"/>
    <col min="15385" max="15385" width="9.21818181818182" style="2"/>
    <col min="15386" max="15386" width="8.21818181818182" style="2" customWidth="1"/>
    <col min="15387" max="15387" width="9.21818181818182" style="2"/>
    <col min="15388" max="15388" width="8.21818181818182" style="2" customWidth="1"/>
    <col min="15389" max="15617" width="9.21818181818182" style="2"/>
    <col min="15618" max="15618" width="5.78181818181818" style="2" customWidth="1"/>
    <col min="15619" max="15620" width="21.7818181818182" style="2" customWidth="1"/>
    <col min="15621" max="15629" width="15.7818181818182" style="2" customWidth="1"/>
    <col min="15630" max="15630" width="9.78181818181818" style="2" customWidth="1"/>
    <col min="15631" max="15631" width="8.21818181818182" style="2" customWidth="1"/>
    <col min="15632" max="15632" width="9.21818181818182" style="2"/>
    <col min="15633" max="15633" width="8.21818181818182" style="2" customWidth="1"/>
    <col min="15634" max="15634" width="9.21818181818182" style="2"/>
    <col min="15635" max="15638" width="8.21818181818182" style="2" customWidth="1"/>
    <col min="15639" max="15639" width="9.21818181818182" style="2"/>
    <col min="15640" max="15640" width="8.21818181818182" style="2" customWidth="1"/>
    <col min="15641" max="15641" width="9.21818181818182" style="2"/>
    <col min="15642" max="15642" width="8.21818181818182" style="2" customWidth="1"/>
    <col min="15643" max="15643" width="9.21818181818182" style="2"/>
    <col min="15644" max="15644" width="8.21818181818182" style="2" customWidth="1"/>
    <col min="15645" max="15873" width="9.21818181818182" style="2"/>
    <col min="15874" max="15874" width="5.78181818181818" style="2" customWidth="1"/>
    <col min="15875" max="15876" width="21.7818181818182" style="2" customWidth="1"/>
    <col min="15877" max="15885" width="15.7818181818182" style="2" customWidth="1"/>
    <col min="15886" max="15886" width="9.78181818181818" style="2" customWidth="1"/>
    <col min="15887" max="15887" width="8.21818181818182" style="2" customWidth="1"/>
    <col min="15888" max="15888" width="9.21818181818182" style="2"/>
    <col min="15889" max="15889" width="8.21818181818182" style="2" customWidth="1"/>
    <col min="15890" max="15890" width="9.21818181818182" style="2"/>
    <col min="15891" max="15894" width="8.21818181818182" style="2" customWidth="1"/>
    <col min="15895" max="15895" width="9.21818181818182" style="2"/>
    <col min="15896" max="15896" width="8.21818181818182" style="2" customWidth="1"/>
    <col min="15897" max="15897" width="9.21818181818182" style="2"/>
    <col min="15898" max="15898" width="8.21818181818182" style="2" customWidth="1"/>
    <col min="15899" max="15899" width="9.21818181818182" style="2"/>
    <col min="15900" max="15900" width="8.21818181818182" style="2" customWidth="1"/>
    <col min="15901" max="16129" width="9.21818181818182" style="2"/>
    <col min="16130" max="16130" width="5.78181818181818" style="2" customWidth="1"/>
    <col min="16131" max="16132" width="21.7818181818182" style="2" customWidth="1"/>
    <col min="16133" max="16141" width="15.7818181818182" style="2" customWidth="1"/>
    <col min="16142" max="16142" width="9.78181818181818" style="2" customWidth="1"/>
    <col min="16143" max="16143" width="8.21818181818182" style="2" customWidth="1"/>
    <col min="16144" max="16144" width="9.21818181818182" style="2"/>
    <col min="16145" max="16145" width="8.21818181818182" style="2" customWidth="1"/>
    <col min="16146" max="16146" width="9.21818181818182" style="2"/>
    <col min="16147" max="16150" width="8.21818181818182" style="2" customWidth="1"/>
    <col min="16151" max="16151" width="9.21818181818182" style="2"/>
    <col min="16152" max="16152" width="8.21818181818182" style="2" customWidth="1"/>
    <col min="16153" max="16153" width="9.21818181818182" style="2"/>
    <col min="16154" max="16154" width="8.21818181818182" style="2" customWidth="1"/>
    <col min="16155" max="16155" width="9.21818181818182" style="2"/>
    <col min="16156" max="16156" width="8.21818181818182" style="2" customWidth="1"/>
    <col min="16157" max="16384" width="9.21818181818182" style="2"/>
  </cols>
  <sheetData>
    <row r="1" spans="1:4">
      <c r="A1" s="3"/>
      <c r="D1" s="2" t="s">
        <v>0</v>
      </c>
    </row>
    <row r="3" ht="14.25" customHeight="1" spans="1:1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8">
      <c r="A4" s="5"/>
      <c r="B4" s="5"/>
      <c r="C4" s="5"/>
      <c r="D4" s="5"/>
      <c r="E4" s="5"/>
      <c r="F4" s="6"/>
      <c r="G4" s="6" t="str">
        <f>'[1]1_BPS'!$E$5</f>
        <v>KABUPATEN/KOTA</v>
      </c>
      <c r="H4" s="3" t="str">
        <f>'[1]1_BPS'!$F$5</f>
        <v>LOMBOK TIMUR</v>
      </c>
      <c r="I4" s="5"/>
      <c r="J4" s="5"/>
      <c r="K4" s="6"/>
      <c r="L4" s="6"/>
      <c r="M4" s="5"/>
      <c r="O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28">
      <c r="A5" s="5"/>
      <c r="B5" s="5"/>
      <c r="C5" s="5"/>
      <c r="D5" s="5"/>
      <c r="E5" s="5"/>
      <c r="F5" s="6"/>
      <c r="G5" s="6" t="str">
        <f>'[1]1_BPS'!$E$6</f>
        <v>TAHUN</v>
      </c>
      <c r="H5" s="3">
        <f>'[1]1_BPS'!$F$6</f>
        <v>2023</v>
      </c>
      <c r="I5" s="5"/>
      <c r="J5" s="5"/>
      <c r="K5" s="6"/>
      <c r="L5" s="6"/>
      <c r="M5" s="5"/>
      <c r="O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ht="16.25" spans="1:1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ht="21.75" customHeight="1" spans="1:14">
      <c r="A7" s="8" t="s">
        <v>2</v>
      </c>
      <c r="B7" s="8" t="s">
        <v>3</v>
      </c>
      <c r="C7" s="9" t="s">
        <v>4</v>
      </c>
      <c r="D7" s="8" t="s">
        <v>5</v>
      </c>
      <c r="E7" s="10" t="s">
        <v>6</v>
      </c>
      <c r="F7" s="11"/>
      <c r="G7" s="11"/>
      <c r="H7" s="12" t="s">
        <v>7</v>
      </c>
      <c r="I7" s="39"/>
      <c r="J7" s="39"/>
      <c r="K7" s="39"/>
      <c r="L7" s="39"/>
      <c r="M7" s="40"/>
      <c r="N7" s="30"/>
    </row>
    <row r="8" ht="16.5" customHeight="1" spans="1:13">
      <c r="A8" s="8"/>
      <c r="B8" s="8"/>
      <c r="C8" s="9"/>
      <c r="D8" s="8"/>
      <c r="E8" s="13"/>
      <c r="F8" s="14"/>
      <c r="G8" s="14"/>
      <c r="H8" s="15" t="s">
        <v>8</v>
      </c>
      <c r="I8" s="41"/>
      <c r="J8" s="15" t="s">
        <v>9</v>
      </c>
      <c r="K8" s="41"/>
      <c r="L8" s="15" t="s">
        <v>10</v>
      </c>
      <c r="M8" s="41"/>
    </row>
    <row r="9" ht="15.75" customHeight="1" spans="1:13">
      <c r="A9" s="16"/>
      <c r="B9" s="16"/>
      <c r="C9" s="17"/>
      <c r="D9" s="16"/>
      <c r="E9" s="18" t="s">
        <v>8</v>
      </c>
      <c r="F9" s="18" t="s">
        <v>9</v>
      </c>
      <c r="G9" s="19" t="s">
        <v>10</v>
      </c>
      <c r="H9" s="20" t="s">
        <v>11</v>
      </c>
      <c r="I9" s="20" t="s">
        <v>12</v>
      </c>
      <c r="J9" s="20" t="s">
        <v>11</v>
      </c>
      <c r="K9" s="20" t="s">
        <v>12</v>
      </c>
      <c r="L9" s="20" t="s">
        <v>11</v>
      </c>
      <c r="M9" s="20" t="s">
        <v>12</v>
      </c>
    </row>
    <row r="10" s="1" customFormat="1" ht="11.5" spans="1:13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  <c r="M10" s="21">
        <v>13</v>
      </c>
    </row>
    <row r="11" ht="20.1" customHeight="1" spans="1:13">
      <c r="A11" s="22">
        <v>1</v>
      </c>
      <c r="B11" s="23" t="str">
        <f>'[1]9_FARMASI'!B9</f>
        <v>KERUAK</v>
      </c>
      <c r="C11" s="24">
        <v>5203010</v>
      </c>
      <c r="D11" s="23" t="str">
        <f>'[1]9_FARMASI'!C9</f>
        <v>Keruak</v>
      </c>
      <c r="E11" s="25">
        <v>518</v>
      </c>
      <c r="F11" s="25">
        <v>494</v>
      </c>
      <c r="G11" s="26">
        <f t="shared" ref="G11:G45" si="0">SUM(E11:F11)</f>
        <v>1012</v>
      </c>
      <c r="H11" s="27">
        <v>493</v>
      </c>
      <c r="I11" s="42">
        <f t="shared" ref="I11:I45" si="1">H11/E11*100</f>
        <v>95.1737451737452</v>
      </c>
      <c r="J11" s="27">
        <v>440</v>
      </c>
      <c r="K11" s="42">
        <f t="shared" ref="K11:K45" si="2">J11/F11*100</f>
        <v>89.0688259109312</v>
      </c>
      <c r="L11" s="26">
        <f t="shared" ref="L11:L45" si="3">H11+J11</f>
        <v>933</v>
      </c>
      <c r="M11" s="42">
        <f t="shared" ref="M11:M45" si="4">L11/G11*100</f>
        <v>92.1936758893281</v>
      </c>
    </row>
    <row r="12" ht="20.1" customHeight="1" spans="1:13">
      <c r="A12" s="28">
        <v>2</v>
      </c>
      <c r="B12" s="23" t="str">
        <f>'[1]9_FARMASI'!B10</f>
        <v>JEROWARU</v>
      </c>
      <c r="C12" s="24">
        <v>5203011</v>
      </c>
      <c r="D12" s="23" t="str">
        <f>'[1]9_FARMASI'!C10</f>
        <v>Sukaraja</v>
      </c>
      <c r="E12" s="25">
        <v>189</v>
      </c>
      <c r="F12" s="25">
        <v>171</v>
      </c>
      <c r="G12" s="26">
        <f t="shared" si="0"/>
        <v>360</v>
      </c>
      <c r="H12" s="27">
        <v>192</v>
      </c>
      <c r="I12" s="42">
        <f t="shared" si="1"/>
        <v>101.587301587302</v>
      </c>
      <c r="J12" s="27">
        <v>167</v>
      </c>
      <c r="K12" s="42">
        <f t="shared" si="2"/>
        <v>97.6608187134503</v>
      </c>
      <c r="L12" s="26">
        <f t="shared" si="3"/>
        <v>359</v>
      </c>
      <c r="M12" s="42">
        <f t="shared" si="4"/>
        <v>99.7222222222222</v>
      </c>
    </row>
    <row r="13" ht="20.1" customHeight="1" spans="1:13">
      <c r="A13" s="28">
        <v>3</v>
      </c>
      <c r="B13" s="23">
        <f>'[1]9_FARMASI'!B11</f>
        <v>0</v>
      </c>
      <c r="C13" s="29"/>
      <c r="D13" s="23" t="str">
        <f>'[1]9_FARMASI'!C11</f>
        <v>Jerowaru</v>
      </c>
      <c r="E13" s="25">
        <v>415</v>
      </c>
      <c r="F13" s="25">
        <v>383</v>
      </c>
      <c r="G13" s="26">
        <f t="shared" si="0"/>
        <v>798</v>
      </c>
      <c r="H13" s="27">
        <v>393</v>
      </c>
      <c r="I13" s="42">
        <f t="shared" si="1"/>
        <v>94.6987951807229</v>
      </c>
      <c r="J13" s="27">
        <v>443</v>
      </c>
      <c r="K13" s="42">
        <f t="shared" si="2"/>
        <v>115.665796344648</v>
      </c>
      <c r="L13" s="26">
        <f t="shared" si="3"/>
        <v>836</v>
      </c>
      <c r="M13" s="42">
        <f t="shared" si="4"/>
        <v>104.761904761905</v>
      </c>
    </row>
    <row r="14" ht="20.1" customHeight="1" spans="1:13">
      <c r="A14" s="28">
        <v>4</v>
      </c>
      <c r="B14" s="23" t="str">
        <f>'[1]9_FARMASI'!B12</f>
        <v>SAKRA</v>
      </c>
      <c r="C14" s="24">
        <v>5203020</v>
      </c>
      <c r="D14" s="23" t="str">
        <f>'[1]9_FARMASI'!C12</f>
        <v>Sakra</v>
      </c>
      <c r="E14" s="25">
        <v>540</v>
      </c>
      <c r="F14" s="25">
        <v>542</v>
      </c>
      <c r="G14" s="26">
        <f t="shared" si="0"/>
        <v>1082</v>
      </c>
      <c r="H14" s="27">
        <v>618</v>
      </c>
      <c r="I14" s="42">
        <f t="shared" si="1"/>
        <v>114.444444444444</v>
      </c>
      <c r="J14" s="27">
        <v>559</v>
      </c>
      <c r="K14" s="42">
        <f t="shared" si="2"/>
        <v>103.136531365314</v>
      </c>
      <c r="L14" s="26">
        <f t="shared" si="3"/>
        <v>1177</v>
      </c>
      <c r="M14" s="42">
        <f t="shared" si="4"/>
        <v>108.780036968577</v>
      </c>
    </row>
    <row r="15" ht="20.1" customHeight="1" spans="1:13">
      <c r="A15" s="28">
        <v>5</v>
      </c>
      <c r="B15" s="23" t="str">
        <f>'[1]9_FARMASI'!B13</f>
        <v>SAKRA BARAT</v>
      </c>
      <c r="C15" s="24">
        <v>5203021</v>
      </c>
      <c r="D15" s="23" t="str">
        <f>'[1]9_FARMASI'!C13</f>
        <v>Rensing</v>
      </c>
      <c r="E15" s="25">
        <v>480</v>
      </c>
      <c r="F15" s="25">
        <v>488</v>
      </c>
      <c r="G15" s="26">
        <f t="shared" si="0"/>
        <v>968</v>
      </c>
      <c r="H15" s="27">
        <v>488</v>
      </c>
      <c r="I15" s="42">
        <f t="shared" si="1"/>
        <v>101.666666666667</v>
      </c>
      <c r="J15" s="27">
        <v>433</v>
      </c>
      <c r="K15" s="42">
        <f t="shared" si="2"/>
        <v>88.7295081967213</v>
      </c>
      <c r="L15" s="26">
        <f t="shared" si="3"/>
        <v>921</v>
      </c>
      <c r="M15" s="42">
        <f t="shared" si="4"/>
        <v>95.1446280991736</v>
      </c>
    </row>
    <row r="16" ht="20.1" customHeight="1" spans="1:13">
      <c r="A16" s="28">
        <v>6</v>
      </c>
      <c r="B16" s="23" t="str">
        <f>'[1]9_FARMASI'!B14</f>
        <v>SAKRA TIMUR</v>
      </c>
      <c r="C16" s="24">
        <v>5203022</v>
      </c>
      <c r="D16" s="23" t="str">
        <f>'[1]9_FARMASI'!C14</f>
        <v>Lepak</v>
      </c>
      <c r="E16" s="25">
        <v>409</v>
      </c>
      <c r="F16" s="25">
        <v>430</v>
      </c>
      <c r="G16" s="26">
        <f t="shared" si="0"/>
        <v>839</v>
      </c>
      <c r="H16" s="27">
        <v>444</v>
      </c>
      <c r="I16" s="42">
        <f t="shared" si="1"/>
        <v>108.557457212714</v>
      </c>
      <c r="J16" s="27">
        <v>413</v>
      </c>
      <c r="K16" s="42">
        <f t="shared" si="2"/>
        <v>96.046511627907</v>
      </c>
      <c r="L16" s="26">
        <f t="shared" si="3"/>
        <v>857</v>
      </c>
      <c r="M16" s="42">
        <f t="shared" si="4"/>
        <v>102.145411203814</v>
      </c>
    </row>
    <row r="17" ht="20.1" customHeight="1" spans="1:13">
      <c r="A17" s="28">
        <v>7</v>
      </c>
      <c r="B17" s="23" t="str">
        <f>'[1]9_FARMASI'!B15</f>
        <v>TERARA</v>
      </c>
      <c r="C17" s="24">
        <v>5203030</v>
      </c>
      <c r="D17" s="23" t="str">
        <f>'[1]9_FARMASI'!C15</f>
        <v>Terara</v>
      </c>
      <c r="E17" s="25">
        <v>355</v>
      </c>
      <c r="F17" s="25">
        <v>342</v>
      </c>
      <c r="G17" s="26">
        <f t="shared" si="0"/>
        <v>697</v>
      </c>
      <c r="H17" s="27">
        <v>358</v>
      </c>
      <c r="I17" s="42">
        <f t="shared" si="1"/>
        <v>100.845070422535</v>
      </c>
      <c r="J17" s="27">
        <v>338</v>
      </c>
      <c r="K17" s="42">
        <f t="shared" si="2"/>
        <v>98.8304093567251</v>
      </c>
      <c r="L17" s="26">
        <f t="shared" si="3"/>
        <v>696</v>
      </c>
      <c r="M17" s="42">
        <f t="shared" si="4"/>
        <v>99.8565279770445</v>
      </c>
    </row>
    <row r="18" ht="20.1" customHeight="1" spans="1:13">
      <c r="A18" s="28">
        <v>8</v>
      </c>
      <c r="B18" s="23">
        <f>'[1]9_FARMASI'!B16</f>
        <v>0</v>
      </c>
      <c r="C18" s="29"/>
      <c r="D18" s="23" t="str">
        <f>'[1]9_FARMASI'!C16</f>
        <v>Rarang</v>
      </c>
      <c r="E18" s="25">
        <v>315</v>
      </c>
      <c r="F18" s="25">
        <v>294</v>
      </c>
      <c r="G18" s="26">
        <f t="shared" si="0"/>
        <v>609</v>
      </c>
      <c r="H18" s="27">
        <v>311</v>
      </c>
      <c r="I18" s="42">
        <f t="shared" si="1"/>
        <v>98.7301587301587</v>
      </c>
      <c r="J18" s="27">
        <v>273</v>
      </c>
      <c r="K18" s="42">
        <f t="shared" si="2"/>
        <v>92.8571428571429</v>
      </c>
      <c r="L18" s="26">
        <f t="shared" si="3"/>
        <v>584</v>
      </c>
      <c r="M18" s="42">
        <f t="shared" si="4"/>
        <v>95.8949096880131</v>
      </c>
    </row>
    <row r="19" ht="20.1" customHeight="1" spans="1:13">
      <c r="A19" s="28">
        <v>9</v>
      </c>
      <c r="B19" s="23" t="str">
        <f>'[1]9_FARMASI'!B17</f>
        <v>MONTONG GADING</v>
      </c>
      <c r="C19" s="24">
        <v>5203031</v>
      </c>
      <c r="D19" s="23" t="str">
        <f>'[1]9_FARMASI'!C17</f>
        <v>Montong betok</v>
      </c>
      <c r="E19" s="25">
        <v>391</v>
      </c>
      <c r="F19" s="25">
        <v>408</v>
      </c>
      <c r="G19" s="26">
        <f t="shared" si="0"/>
        <v>799</v>
      </c>
      <c r="H19" s="27">
        <v>364</v>
      </c>
      <c r="I19" s="42">
        <f t="shared" si="1"/>
        <v>93.0946291560102</v>
      </c>
      <c r="J19" s="27">
        <v>338</v>
      </c>
      <c r="K19" s="42">
        <f t="shared" si="2"/>
        <v>82.843137254902</v>
      </c>
      <c r="L19" s="26">
        <f t="shared" si="3"/>
        <v>702</v>
      </c>
      <c r="M19" s="42">
        <f t="shared" si="4"/>
        <v>87.8598247809762</v>
      </c>
    </row>
    <row r="20" ht="20.1" customHeight="1" spans="1:13">
      <c r="A20" s="28">
        <v>10</v>
      </c>
      <c r="B20" s="23" t="str">
        <f>'[1]9_FARMASI'!B18</f>
        <v>SIKUR</v>
      </c>
      <c r="C20" s="24">
        <v>5203040</v>
      </c>
      <c r="D20" s="23" t="str">
        <f>'[1]9_FARMASI'!C18</f>
        <v>Sikur</v>
      </c>
      <c r="E20" s="25">
        <v>301</v>
      </c>
      <c r="F20" s="25">
        <v>321</v>
      </c>
      <c r="G20" s="26">
        <f t="shared" si="0"/>
        <v>622</v>
      </c>
      <c r="H20" s="27">
        <v>303</v>
      </c>
      <c r="I20" s="42">
        <f t="shared" si="1"/>
        <v>100.664451827243</v>
      </c>
      <c r="J20" s="27">
        <v>313</v>
      </c>
      <c r="K20" s="42">
        <f t="shared" si="2"/>
        <v>97.5077881619938</v>
      </c>
      <c r="L20" s="26">
        <f t="shared" si="3"/>
        <v>616</v>
      </c>
      <c r="M20" s="42">
        <f t="shared" si="4"/>
        <v>99.0353697749196</v>
      </c>
    </row>
    <row r="21" ht="20.1" customHeight="1" spans="1:13">
      <c r="A21" s="28">
        <v>11</v>
      </c>
      <c r="B21" s="23">
        <f>'[1]9_FARMASI'!B19</f>
        <v>0</v>
      </c>
      <c r="C21" s="29"/>
      <c r="D21" s="23" t="str">
        <f>'[1]9_FARMASI'!C19</f>
        <v>Kotaraja</v>
      </c>
      <c r="E21" s="25">
        <v>340</v>
      </c>
      <c r="F21" s="25">
        <v>356</v>
      </c>
      <c r="G21" s="26">
        <f t="shared" si="0"/>
        <v>696</v>
      </c>
      <c r="H21" s="27">
        <v>384</v>
      </c>
      <c r="I21" s="42">
        <f t="shared" si="1"/>
        <v>112.941176470588</v>
      </c>
      <c r="J21" s="27">
        <v>300</v>
      </c>
      <c r="K21" s="42">
        <f t="shared" si="2"/>
        <v>84.2696629213483</v>
      </c>
      <c r="L21" s="26">
        <f t="shared" si="3"/>
        <v>684</v>
      </c>
      <c r="M21" s="42">
        <f t="shared" si="4"/>
        <v>98.2758620689655</v>
      </c>
    </row>
    <row r="22" ht="20.1" customHeight="1" spans="1:13">
      <c r="A22" s="28">
        <v>12</v>
      </c>
      <c r="B22" s="23" t="str">
        <f>'[1]9_FARMASI'!B20</f>
        <v>MASBAGIK</v>
      </c>
      <c r="C22" s="24">
        <v>5203050</v>
      </c>
      <c r="D22" s="23" t="str">
        <f>'[1]9_FARMASI'!C20</f>
        <v>Masbagik</v>
      </c>
      <c r="E22" s="25">
        <v>295</v>
      </c>
      <c r="F22" s="25">
        <v>264</v>
      </c>
      <c r="G22" s="26">
        <f t="shared" si="0"/>
        <v>559</v>
      </c>
      <c r="H22" s="27">
        <v>271</v>
      </c>
      <c r="I22" s="42">
        <f t="shared" si="1"/>
        <v>91.864406779661</v>
      </c>
      <c r="J22" s="27">
        <v>275</v>
      </c>
      <c r="K22" s="42">
        <f t="shared" si="2"/>
        <v>104.166666666667</v>
      </c>
      <c r="L22" s="26">
        <f t="shared" si="3"/>
        <v>546</v>
      </c>
      <c r="M22" s="42">
        <f t="shared" si="4"/>
        <v>97.6744186046512</v>
      </c>
    </row>
    <row r="23" ht="20.1" customHeight="1" spans="1:13">
      <c r="A23" s="28">
        <v>13</v>
      </c>
      <c r="B23" s="23">
        <f>'[1]9_FARMASI'!B21</f>
        <v>0</v>
      </c>
      <c r="C23" s="29"/>
      <c r="D23" s="23" t="str">
        <f>'[1]9_FARMASI'!C21</f>
        <v>Ld. nangka</v>
      </c>
      <c r="E23" s="25">
        <v>426</v>
      </c>
      <c r="F23" s="25">
        <v>412</v>
      </c>
      <c r="G23" s="26">
        <f t="shared" si="0"/>
        <v>838</v>
      </c>
      <c r="H23" s="27">
        <v>420</v>
      </c>
      <c r="I23" s="42">
        <f t="shared" si="1"/>
        <v>98.5915492957747</v>
      </c>
      <c r="J23" s="27">
        <v>372</v>
      </c>
      <c r="K23" s="42">
        <f t="shared" si="2"/>
        <v>90.2912621359223</v>
      </c>
      <c r="L23" s="26">
        <f t="shared" si="3"/>
        <v>792</v>
      </c>
      <c r="M23" s="42">
        <f t="shared" si="4"/>
        <v>94.5107398568019</v>
      </c>
    </row>
    <row r="24" ht="20.1" customHeight="1" spans="1:13">
      <c r="A24" s="28">
        <v>14</v>
      </c>
      <c r="B24" s="23">
        <f>'[1]9_FARMASI'!B22</f>
        <v>0</v>
      </c>
      <c r="C24" s="29"/>
      <c r="D24" s="23" t="str">
        <f>'[1]9_FARMASI'!C22</f>
        <v>Masbagik baru</v>
      </c>
      <c r="E24" s="25">
        <v>272</v>
      </c>
      <c r="F24" s="25">
        <v>249</v>
      </c>
      <c r="G24" s="26">
        <f t="shared" si="0"/>
        <v>521</v>
      </c>
      <c r="H24" s="27">
        <v>205</v>
      </c>
      <c r="I24" s="42">
        <f t="shared" si="1"/>
        <v>75.3676470588235</v>
      </c>
      <c r="J24" s="27">
        <v>218</v>
      </c>
      <c r="K24" s="42">
        <f t="shared" si="2"/>
        <v>87.5502008032128</v>
      </c>
      <c r="L24" s="26">
        <f t="shared" si="3"/>
        <v>423</v>
      </c>
      <c r="M24" s="42">
        <f t="shared" si="4"/>
        <v>81.190019193858</v>
      </c>
    </row>
    <row r="25" ht="20.1" customHeight="1" spans="1:13">
      <c r="A25" s="28">
        <v>15</v>
      </c>
      <c r="B25" s="23" t="str">
        <f>'[1]9_FARMASI'!B23</f>
        <v>PRINGGASELA</v>
      </c>
      <c r="C25" s="24">
        <v>5203051</v>
      </c>
      <c r="D25" s="23" t="str">
        <f>'[1]9_FARMASI'!C23</f>
        <v>Pengadangan</v>
      </c>
      <c r="E25" s="25">
        <v>210</v>
      </c>
      <c r="F25" s="25">
        <v>205</v>
      </c>
      <c r="G25" s="26">
        <f t="shared" si="0"/>
        <v>415</v>
      </c>
      <c r="H25" s="27">
        <v>197</v>
      </c>
      <c r="I25" s="42">
        <f t="shared" si="1"/>
        <v>93.8095238095238</v>
      </c>
      <c r="J25" s="27">
        <v>215</v>
      </c>
      <c r="K25" s="42">
        <f t="shared" si="2"/>
        <v>104.878048780488</v>
      </c>
      <c r="L25" s="26">
        <f t="shared" si="3"/>
        <v>412</v>
      </c>
      <c r="M25" s="42">
        <f t="shared" si="4"/>
        <v>99.2771084337349</v>
      </c>
    </row>
    <row r="26" ht="20.1" customHeight="1" spans="1:13">
      <c r="A26" s="28">
        <v>16</v>
      </c>
      <c r="B26" s="23">
        <f>'[1]9_FARMASI'!B24</f>
        <v>0</v>
      </c>
      <c r="C26" s="29"/>
      <c r="D26" s="23" t="str">
        <f>'[1]9_FARMASI'!C24</f>
        <v>Pringgasela </v>
      </c>
      <c r="E26" s="25">
        <v>302</v>
      </c>
      <c r="F26" s="25">
        <v>300</v>
      </c>
      <c r="G26" s="26">
        <f t="shared" si="0"/>
        <v>602</v>
      </c>
      <c r="H26" s="27">
        <v>288</v>
      </c>
      <c r="I26" s="42">
        <f t="shared" si="1"/>
        <v>95.364238410596</v>
      </c>
      <c r="J26" s="27">
        <v>295</v>
      </c>
      <c r="K26" s="42">
        <f t="shared" si="2"/>
        <v>98.3333333333333</v>
      </c>
      <c r="L26" s="26">
        <f t="shared" si="3"/>
        <v>583</v>
      </c>
      <c r="M26" s="42">
        <f t="shared" si="4"/>
        <v>96.843853820598</v>
      </c>
    </row>
    <row r="27" ht="20.1" customHeight="1" spans="1:13">
      <c r="A27" s="28">
        <v>17</v>
      </c>
      <c r="B27" s="23" t="str">
        <f>'[1]9_FARMASI'!B25</f>
        <v>SUKAMULIA</v>
      </c>
      <c r="C27" s="24">
        <v>5203060</v>
      </c>
      <c r="D27" s="23" t="str">
        <f>'[1]9_FARMASI'!C25</f>
        <v>Dasan Lekong</v>
      </c>
      <c r="E27" s="25">
        <v>301</v>
      </c>
      <c r="F27" s="25">
        <v>310</v>
      </c>
      <c r="G27" s="26">
        <f t="shared" si="0"/>
        <v>611</v>
      </c>
      <c r="H27" s="27">
        <v>344</v>
      </c>
      <c r="I27" s="42">
        <f t="shared" si="1"/>
        <v>114.285714285714</v>
      </c>
      <c r="J27" s="27">
        <v>276</v>
      </c>
      <c r="K27" s="42">
        <f t="shared" si="2"/>
        <v>89.0322580645161</v>
      </c>
      <c r="L27" s="26">
        <f t="shared" si="3"/>
        <v>620</v>
      </c>
      <c r="M27" s="42">
        <f t="shared" si="4"/>
        <v>101.472995090016</v>
      </c>
    </row>
    <row r="28" ht="20.1" customHeight="1" spans="1:13">
      <c r="A28" s="28">
        <v>18</v>
      </c>
      <c r="B28" s="23" t="str">
        <f>'[1]9_FARMASI'!B26</f>
        <v>SURALAGA</v>
      </c>
      <c r="C28" s="24">
        <v>5203061</v>
      </c>
      <c r="D28" s="23" t="str">
        <f>'[1]9_FARMASI'!C26</f>
        <v>Kerongkong</v>
      </c>
      <c r="E28" s="25">
        <v>257</v>
      </c>
      <c r="F28" s="25">
        <v>254</v>
      </c>
      <c r="G28" s="26">
        <f t="shared" si="0"/>
        <v>511</v>
      </c>
      <c r="H28" s="27">
        <v>256</v>
      </c>
      <c r="I28" s="42">
        <f t="shared" si="1"/>
        <v>99.6108949416342</v>
      </c>
      <c r="J28" s="27">
        <v>233</v>
      </c>
      <c r="K28" s="42">
        <f t="shared" si="2"/>
        <v>91.7322834645669</v>
      </c>
      <c r="L28" s="26">
        <f t="shared" si="3"/>
        <v>489</v>
      </c>
      <c r="M28" s="42">
        <f t="shared" si="4"/>
        <v>95.6947162426614</v>
      </c>
    </row>
    <row r="29" ht="20.1" customHeight="1" spans="1:13">
      <c r="A29" s="28">
        <v>19</v>
      </c>
      <c r="B29" s="23">
        <f>'[1]9_FARMASI'!B27</f>
        <v>0</v>
      </c>
      <c r="C29" s="29"/>
      <c r="D29" s="23" t="str">
        <f>'[1]9_FARMASI'!C27</f>
        <v>Suralaga</v>
      </c>
      <c r="E29" s="25">
        <v>260</v>
      </c>
      <c r="F29" s="25">
        <v>250</v>
      </c>
      <c r="G29" s="26">
        <f t="shared" si="0"/>
        <v>510</v>
      </c>
      <c r="H29" s="27">
        <v>248</v>
      </c>
      <c r="I29" s="42">
        <f t="shared" si="1"/>
        <v>95.3846153846154</v>
      </c>
      <c r="J29" s="27">
        <v>247</v>
      </c>
      <c r="K29" s="42">
        <f t="shared" si="2"/>
        <v>98.8</v>
      </c>
      <c r="L29" s="26">
        <f t="shared" si="3"/>
        <v>495</v>
      </c>
      <c r="M29" s="42">
        <f t="shared" si="4"/>
        <v>97.0588235294118</v>
      </c>
    </row>
    <row r="30" ht="20.1" customHeight="1" spans="1:13">
      <c r="A30" s="28">
        <v>20</v>
      </c>
      <c r="B30" s="23" t="str">
        <f>'[1]9_FARMASI'!B28</f>
        <v>SELONG</v>
      </c>
      <c r="C30" s="24">
        <v>5203070</v>
      </c>
      <c r="D30" s="23" t="str">
        <f>'[1]9_FARMASI'!C28</f>
        <v>Denggen</v>
      </c>
      <c r="E30" s="25">
        <v>488</v>
      </c>
      <c r="F30" s="25">
        <v>483</v>
      </c>
      <c r="G30" s="26">
        <f t="shared" si="0"/>
        <v>971</v>
      </c>
      <c r="H30" s="27">
        <v>476</v>
      </c>
      <c r="I30" s="42">
        <f t="shared" si="1"/>
        <v>97.5409836065574</v>
      </c>
      <c r="J30" s="27">
        <v>481</v>
      </c>
      <c r="K30" s="42">
        <f t="shared" si="2"/>
        <v>99.5859213250518</v>
      </c>
      <c r="L30" s="26">
        <f t="shared" si="3"/>
        <v>957</v>
      </c>
      <c r="M30" s="42">
        <f t="shared" si="4"/>
        <v>98.5581874356334</v>
      </c>
    </row>
    <row r="31" ht="20.1" customHeight="1" spans="1:13">
      <c r="A31" s="28">
        <v>21</v>
      </c>
      <c r="B31" s="23">
        <f>'[1]9_FARMASI'!B29</f>
        <v>0</v>
      </c>
      <c r="C31" s="29"/>
      <c r="D31" s="23" t="str">
        <f>'[1]9_FARMASI'!C29</f>
        <v>Selong</v>
      </c>
      <c r="E31" s="25">
        <v>413</v>
      </c>
      <c r="F31" s="25">
        <v>372</v>
      </c>
      <c r="G31" s="26">
        <f t="shared" si="0"/>
        <v>785</v>
      </c>
      <c r="H31" s="27">
        <v>392</v>
      </c>
      <c r="I31" s="42">
        <f t="shared" si="1"/>
        <v>94.9152542372881</v>
      </c>
      <c r="J31" s="27">
        <v>391</v>
      </c>
      <c r="K31" s="42">
        <f t="shared" si="2"/>
        <v>105.10752688172</v>
      </c>
      <c r="L31" s="26">
        <f t="shared" si="3"/>
        <v>783</v>
      </c>
      <c r="M31" s="42">
        <f t="shared" si="4"/>
        <v>99.7452229299363</v>
      </c>
    </row>
    <row r="32" ht="20.1" customHeight="1" spans="1:13">
      <c r="A32" s="28">
        <v>22</v>
      </c>
      <c r="B32" s="23" t="str">
        <f>'[1]9_FARMASI'!B30</f>
        <v>LABUHAN HAJI</v>
      </c>
      <c r="C32" s="24">
        <v>5203071</v>
      </c>
      <c r="D32" s="23" t="str">
        <f>'[1]9_FARMASI'!C30</f>
        <v>Lb. haji</v>
      </c>
      <c r="E32" s="25">
        <v>347</v>
      </c>
      <c r="F32" s="25">
        <v>323</v>
      </c>
      <c r="G32" s="26">
        <f t="shared" si="0"/>
        <v>670</v>
      </c>
      <c r="H32" s="27">
        <v>326</v>
      </c>
      <c r="I32" s="42">
        <f t="shared" si="1"/>
        <v>93.9481268011527</v>
      </c>
      <c r="J32" s="27">
        <v>331</v>
      </c>
      <c r="K32" s="42">
        <f t="shared" si="2"/>
        <v>102.476780185759</v>
      </c>
      <c r="L32" s="26">
        <f t="shared" si="3"/>
        <v>657</v>
      </c>
      <c r="M32" s="42">
        <f t="shared" si="4"/>
        <v>98.0597014925373</v>
      </c>
    </row>
    <row r="33" ht="20.1" customHeight="1" spans="1:13">
      <c r="A33" s="28">
        <v>23</v>
      </c>
      <c r="B33" s="23">
        <f>'[1]9_FARMASI'!B31</f>
        <v>0</v>
      </c>
      <c r="C33" s="29"/>
      <c r="D33" s="23" t="str">
        <f>'[1]9_FARMASI'!C31</f>
        <v>Korleko</v>
      </c>
      <c r="E33" s="25">
        <v>208</v>
      </c>
      <c r="F33" s="25">
        <v>207</v>
      </c>
      <c r="G33" s="26">
        <f t="shared" si="0"/>
        <v>415</v>
      </c>
      <c r="H33" s="27">
        <v>195</v>
      </c>
      <c r="I33" s="42">
        <f t="shared" si="1"/>
        <v>93.75</v>
      </c>
      <c r="J33" s="27">
        <v>214</v>
      </c>
      <c r="K33" s="42">
        <f t="shared" si="2"/>
        <v>103.381642512077</v>
      </c>
      <c r="L33" s="26">
        <f t="shared" si="3"/>
        <v>409</v>
      </c>
      <c r="M33" s="42">
        <f t="shared" si="4"/>
        <v>98.5542168674699</v>
      </c>
    </row>
    <row r="34" ht="20.1" customHeight="1" spans="1:13">
      <c r="A34" s="28">
        <v>24</v>
      </c>
      <c r="B34" s="23" t="str">
        <f>'[1]9_FARMASI'!B32</f>
        <v>PRINGGABAYA</v>
      </c>
      <c r="C34" s="24">
        <v>5203080</v>
      </c>
      <c r="D34" s="23" t="str">
        <f>'[1]9_FARMASI'!C32</f>
        <v>Batuyang</v>
      </c>
      <c r="E34" s="25">
        <v>654</v>
      </c>
      <c r="F34" s="25">
        <v>643</v>
      </c>
      <c r="G34" s="26">
        <f t="shared" si="0"/>
        <v>1297</v>
      </c>
      <c r="H34" s="27">
        <v>656</v>
      </c>
      <c r="I34" s="42">
        <f t="shared" si="1"/>
        <v>100.305810397554</v>
      </c>
      <c r="J34" s="27">
        <v>592</v>
      </c>
      <c r="K34" s="42">
        <f t="shared" si="2"/>
        <v>92.0684292379471</v>
      </c>
      <c r="L34" s="26">
        <f t="shared" si="3"/>
        <v>1248</v>
      </c>
      <c r="M34" s="42">
        <f t="shared" si="4"/>
        <v>96.2220508866615</v>
      </c>
    </row>
    <row r="35" ht="20.1" customHeight="1" spans="1:13">
      <c r="A35" s="28">
        <v>25</v>
      </c>
      <c r="B35" s="23">
        <f>'[1]9_FARMASI'!B33</f>
        <v>0</v>
      </c>
      <c r="C35" s="29"/>
      <c r="D35" s="23" t="str">
        <f>'[1]9_FARMASI'!C33</f>
        <v>Lb. lombok</v>
      </c>
      <c r="E35" s="25">
        <v>267</v>
      </c>
      <c r="F35" s="25">
        <v>232</v>
      </c>
      <c r="G35" s="26">
        <f t="shared" si="0"/>
        <v>499</v>
      </c>
      <c r="H35" s="27">
        <v>280</v>
      </c>
      <c r="I35" s="42">
        <f t="shared" si="1"/>
        <v>104.868913857678</v>
      </c>
      <c r="J35" s="27">
        <v>237</v>
      </c>
      <c r="K35" s="42">
        <f t="shared" si="2"/>
        <v>102.155172413793</v>
      </c>
      <c r="L35" s="26">
        <f t="shared" si="3"/>
        <v>517</v>
      </c>
      <c r="M35" s="42">
        <f t="shared" si="4"/>
        <v>103.607214428858</v>
      </c>
    </row>
    <row r="36" ht="20.1" customHeight="1" spans="1:13">
      <c r="A36" s="28">
        <v>26</v>
      </c>
      <c r="B36" s="23" t="str">
        <f>'[1]9_FARMASI'!B34</f>
        <v>SUELA</v>
      </c>
      <c r="C36" s="24">
        <v>5203081</v>
      </c>
      <c r="D36" s="23" t="str">
        <f>'[1]9_FARMASI'!C34</f>
        <v>Suela</v>
      </c>
      <c r="E36" s="25">
        <v>369</v>
      </c>
      <c r="F36" s="25">
        <v>369</v>
      </c>
      <c r="G36" s="26">
        <f t="shared" si="0"/>
        <v>738</v>
      </c>
      <c r="H36" s="27">
        <v>348</v>
      </c>
      <c r="I36" s="42">
        <f t="shared" si="1"/>
        <v>94.3089430894309</v>
      </c>
      <c r="J36" s="27">
        <v>348</v>
      </c>
      <c r="K36" s="42">
        <f t="shared" si="2"/>
        <v>94.3089430894309</v>
      </c>
      <c r="L36" s="26">
        <f t="shared" si="3"/>
        <v>696</v>
      </c>
      <c r="M36" s="42">
        <f t="shared" si="4"/>
        <v>94.3089430894309</v>
      </c>
    </row>
    <row r="37" ht="20.1" customHeight="1" spans="1:13">
      <c r="A37" s="28">
        <v>27</v>
      </c>
      <c r="B37" s="23" t="str">
        <f>'[1]9_FARMASI'!B35</f>
        <v>AIKMEL</v>
      </c>
      <c r="C37" s="24">
        <v>5203090</v>
      </c>
      <c r="D37" s="23" t="str">
        <f>'[1]9_FARMASI'!C35</f>
        <v>Aikmel</v>
      </c>
      <c r="E37" s="25">
        <v>260</v>
      </c>
      <c r="F37" s="25">
        <v>251</v>
      </c>
      <c r="G37" s="26">
        <f t="shared" si="0"/>
        <v>511</v>
      </c>
      <c r="H37" s="27">
        <v>261</v>
      </c>
      <c r="I37" s="42">
        <f t="shared" si="1"/>
        <v>100.384615384615</v>
      </c>
      <c r="J37" s="27">
        <v>260</v>
      </c>
      <c r="K37" s="42">
        <f t="shared" si="2"/>
        <v>103.585657370518</v>
      </c>
      <c r="L37" s="26">
        <f t="shared" si="3"/>
        <v>521</v>
      </c>
      <c r="M37" s="42">
        <f t="shared" si="4"/>
        <v>101.956947162427</v>
      </c>
    </row>
    <row r="38" ht="20.1" customHeight="1" spans="1:13">
      <c r="A38" s="28">
        <v>28</v>
      </c>
      <c r="B38" s="23">
        <f>'[1]9_FARMASI'!B36</f>
        <v>0</v>
      </c>
      <c r="C38" s="29"/>
      <c r="D38" s="23" t="str">
        <f>'[1]9_FARMASI'!C36</f>
        <v>Aikmel Utara</v>
      </c>
      <c r="E38" s="25">
        <v>179</v>
      </c>
      <c r="F38" s="25">
        <v>181</v>
      </c>
      <c r="G38" s="26">
        <f t="shared" si="0"/>
        <v>360</v>
      </c>
      <c r="H38" s="27">
        <v>186</v>
      </c>
      <c r="I38" s="42">
        <f t="shared" si="1"/>
        <v>103.91061452514</v>
      </c>
      <c r="J38" s="27">
        <v>169</v>
      </c>
      <c r="K38" s="42">
        <f t="shared" si="2"/>
        <v>93.3701657458564</v>
      </c>
      <c r="L38" s="26">
        <f t="shared" si="3"/>
        <v>355</v>
      </c>
      <c r="M38" s="42">
        <f t="shared" si="4"/>
        <v>98.6111111111111</v>
      </c>
    </row>
    <row r="39" ht="20.1" customHeight="1" spans="1:13">
      <c r="A39" s="28">
        <v>29</v>
      </c>
      <c r="B39" s="23" t="str">
        <f>'[1]9_FARMASI'!B37</f>
        <v>WANASABA</v>
      </c>
      <c r="C39" s="24">
        <v>5203091</v>
      </c>
      <c r="D39" s="23" t="str">
        <f>'[1]9_FARMASI'!C37</f>
        <v>Wanasaba</v>
      </c>
      <c r="E39" s="25">
        <v>424</v>
      </c>
      <c r="F39" s="25">
        <v>427</v>
      </c>
      <c r="G39" s="26">
        <f t="shared" si="0"/>
        <v>851</v>
      </c>
      <c r="H39" s="27">
        <v>437</v>
      </c>
      <c r="I39" s="42">
        <f t="shared" si="1"/>
        <v>103.066037735849</v>
      </c>
      <c r="J39" s="27">
        <v>410</v>
      </c>
      <c r="K39" s="42">
        <f t="shared" si="2"/>
        <v>96.0187353629977</v>
      </c>
      <c r="L39" s="26">
        <f t="shared" si="3"/>
        <v>847</v>
      </c>
      <c r="M39" s="42">
        <f t="shared" si="4"/>
        <v>99.529964747356</v>
      </c>
    </row>
    <row r="40" ht="20.1" customHeight="1" spans="1:13">
      <c r="A40" s="28">
        <v>30</v>
      </c>
      <c r="B40" s="23">
        <f>'[1]9_FARMASI'!B38</f>
        <v>0</v>
      </c>
      <c r="C40" s="29"/>
      <c r="D40" s="23" t="str">
        <f>'[1]9_FARMASI'!C38</f>
        <v>Karang Baru</v>
      </c>
      <c r="E40" s="25">
        <v>157</v>
      </c>
      <c r="F40" s="25">
        <v>163</v>
      </c>
      <c r="G40" s="26">
        <f t="shared" si="0"/>
        <v>320</v>
      </c>
      <c r="H40" s="27">
        <v>180</v>
      </c>
      <c r="I40" s="42">
        <f t="shared" si="1"/>
        <v>114.649681528662</v>
      </c>
      <c r="J40" s="27">
        <v>163</v>
      </c>
      <c r="K40" s="42">
        <f t="shared" si="2"/>
        <v>100</v>
      </c>
      <c r="L40" s="26">
        <f t="shared" si="3"/>
        <v>343</v>
      </c>
      <c r="M40" s="42">
        <f t="shared" si="4"/>
        <v>107.1875</v>
      </c>
    </row>
    <row r="41" ht="20.1" customHeight="1" spans="1:13">
      <c r="A41" s="28">
        <v>31</v>
      </c>
      <c r="B41" s="23" t="str">
        <f>'[1]9_FARMASI'!B39</f>
        <v>SEMBALUN</v>
      </c>
      <c r="C41" s="24">
        <v>5203092</v>
      </c>
      <c r="D41" s="23" t="str">
        <f>'[1]9_FARMASI'!C39</f>
        <v>Sembalun</v>
      </c>
      <c r="E41" s="25">
        <v>200</v>
      </c>
      <c r="F41" s="25">
        <v>182</v>
      </c>
      <c r="G41" s="26">
        <f t="shared" si="0"/>
        <v>382</v>
      </c>
      <c r="H41" s="27">
        <v>224</v>
      </c>
      <c r="I41" s="42">
        <f t="shared" si="1"/>
        <v>112</v>
      </c>
      <c r="J41" s="27">
        <v>194</v>
      </c>
      <c r="K41" s="42">
        <f t="shared" si="2"/>
        <v>106.593406593407</v>
      </c>
      <c r="L41" s="26">
        <f t="shared" si="3"/>
        <v>418</v>
      </c>
      <c r="M41" s="42">
        <f t="shared" si="4"/>
        <v>109.424083769634</v>
      </c>
    </row>
    <row r="42" ht="20.1" customHeight="1" spans="1:13">
      <c r="A42" s="28">
        <v>32</v>
      </c>
      <c r="B42" s="23" t="str">
        <f>'[1]9_FARMASI'!B40</f>
        <v>SAMBELIA</v>
      </c>
      <c r="C42" s="24">
        <v>5203100</v>
      </c>
      <c r="D42" s="23" t="str">
        <f>'[1]9_FARMASI'!C40</f>
        <v>Sambelia</v>
      </c>
      <c r="E42" s="25">
        <v>208</v>
      </c>
      <c r="F42" s="25">
        <v>191</v>
      </c>
      <c r="G42" s="26">
        <f t="shared" si="0"/>
        <v>399</v>
      </c>
      <c r="H42" s="27">
        <v>214</v>
      </c>
      <c r="I42" s="42">
        <f t="shared" si="1"/>
        <v>102.884615384615</v>
      </c>
      <c r="J42" s="27">
        <v>173</v>
      </c>
      <c r="K42" s="42">
        <f t="shared" si="2"/>
        <v>90.5759162303665</v>
      </c>
      <c r="L42" s="26">
        <f t="shared" si="3"/>
        <v>387</v>
      </c>
      <c r="M42" s="42">
        <f t="shared" si="4"/>
        <v>96.9924812030075</v>
      </c>
    </row>
    <row r="43" ht="20.1" customHeight="1" spans="1:13">
      <c r="A43" s="28">
        <v>33</v>
      </c>
      <c r="B43" s="23">
        <f>'[1]9_FARMASI'!B41</f>
        <v>0</v>
      </c>
      <c r="C43" s="29"/>
      <c r="D43" s="23" t="str">
        <f>'[1]9_FARMASI'!C41</f>
        <v>Belanting</v>
      </c>
      <c r="E43" s="25">
        <v>120</v>
      </c>
      <c r="F43" s="25">
        <v>103</v>
      </c>
      <c r="G43" s="26">
        <f t="shared" si="0"/>
        <v>223</v>
      </c>
      <c r="H43" s="27">
        <v>109</v>
      </c>
      <c r="I43" s="42">
        <f t="shared" si="1"/>
        <v>90.8333333333333</v>
      </c>
      <c r="J43" s="27">
        <v>109</v>
      </c>
      <c r="K43" s="42">
        <f t="shared" si="2"/>
        <v>105.825242718447</v>
      </c>
      <c r="L43" s="26">
        <f t="shared" si="3"/>
        <v>218</v>
      </c>
      <c r="M43" s="42">
        <f t="shared" si="4"/>
        <v>97.7578475336323</v>
      </c>
    </row>
    <row r="44" ht="20.1" customHeight="1" spans="1:13">
      <c r="A44" s="28">
        <v>34</v>
      </c>
      <c r="B44" s="23" t="str">
        <f>'[1]9_FARMASI'!B42</f>
        <v>LENEK</v>
      </c>
      <c r="C44" s="24">
        <v>5203093</v>
      </c>
      <c r="D44" s="23" t="str">
        <f>'[1]9_FARMASI'!C42</f>
        <v>Kalijaga</v>
      </c>
      <c r="E44" s="25">
        <v>278</v>
      </c>
      <c r="F44" s="25">
        <v>295</v>
      </c>
      <c r="G44" s="26">
        <f t="shared" si="0"/>
        <v>573</v>
      </c>
      <c r="H44" s="27">
        <v>263</v>
      </c>
      <c r="I44" s="42">
        <f t="shared" si="1"/>
        <v>94.6043165467626</v>
      </c>
      <c r="J44" s="27">
        <v>296</v>
      </c>
      <c r="K44" s="42">
        <f t="shared" si="2"/>
        <v>100.338983050847</v>
      </c>
      <c r="L44" s="26">
        <f t="shared" si="3"/>
        <v>559</v>
      </c>
      <c r="M44" s="42">
        <f t="shared" si="4"/>
        <v>97.5567190226876</v>
      </c>
    </row>
    <row r="45" ht="20.1" customHeight="1" spans="1:13">
      <c r="A45" s="28">
        <v>35</v>
      </c>
      <c r="B45" s="23">
        <f>'[1]9_FARMASI'!B43</f>
        <v>0</v>
      </c>
      <c r="C45" s="23"/>
      <c r="D45" s="23" t="str">
        <f>'[1]9_FARMASI'!C43</f>
        <v>Lenek</v>
      </c>
      <c r="E45" s="25">
        <v>232</v>
      </c>
      <c r="F45" s="25">
        <v>213</v>
      </c>
      <c r="G45" s="26">
        <f t="shared" si="0"/>
        <v>445</v>
      </c>
      <c r="H45" s="27">
        <v>229</v>
      </c>
      <c r="I45" s="42">
        <f t="shared" si="1"/>
        <v>98.7068965517241</v>
      </c>
      <c r="J45" s="27">
        <v>228</v>
      </c>
      <c r="K45" s="42">
        <f t="shared" si="2"/>
        <v>107.042253521127</v>
      </c>
      <c r="L45" s="26">
        <f t="shared" si="3"/>
        <v>457</v>
      </c>
      <c r="M45" s="42">
        <f t="shared" si="4"/>
        <v>102.696629213483</v>
      </c>
    </row>
    <row r="46" ht="20.1" customHeight="1" spans="1:13">
      <c r="A46" s="28"/>
      <c r="B46" s="30"/>
      <c r="C46" s="30"/>
      <c r="D46" s="30"/>
      <c r="E46" s="26"/>
      <c r="F46" s="26"/>
      <c r="G46" s="26"/>
      <c r="H46" s="26"/>
      <c r="I46" s="42"/>
      <c r="J46" s="26"/>
      <c r="K46" s="42"/>
      <c r="L46" s="26"/>
      <c r="M46" s="42"/>
    </row>
    <row r="47" ht="20.1" customHeight="1" spans="1:13">
      <c r="A47" s="31" t="s">
        <v>13</v>
      </c>
      <c r="B47" s="32"/>
      <c r="C47" s="33"/>
      <c r="D47" s="34"/>
      <c r="E47" s="35">
        <f t="shared" ref="E47:H47" si="5">SUM(E11:E46)</f>
        <v>11380</v>
      </c>
      <c r="F47" s="35">
        <f t="shared" si="5"/>
        <v>11108</v>
      </c>
      <c r="G47" s="35">
        <f t="shared" si="5"/>
        <v>22488</v>
      </c>
      <c r="H47" s="35">
        <f t="shared" si="5"/>
        <v>11353</v>
      </c>
      <c r="I47" s="43">
        <f>H47/E47*100</f>
        <v>99.7627416520211</v>
      </c>
      <c r="J47" s="35">
        <f>SUM(J11:J46)</f>
        <v>10744</v>
      </c>
      <c r="K47" s="35">
        <f>J47/F47*100</f>
        <v>96.7230824630897</v>
      </c>
      <c r="L47" s="35">
        <f>SUM(L11:L46)</f>
        <v>22097</v>
      </c>
      <c r="M47" s="43">
        <f>L47/G47*100</f>
        <v>98.2612949128424</v>
      </c>
    </row>
    <row r="48" ht="20.1" customHeight="1" spans="1:28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</row>
    <row r="49" ht="14.5" spans="1:1">
      <c r="A49" s="37" t="s">
        <v>14</v>
      </c>
    </row>
    <row r="51" spans="11:11">
      <c r="K51" s="45"/>
    </row>
  </sheetData>
  <mergeCells count="9">
    <mergeCell ref="H7:M7"/>
    <mergeCell ref="H8:I8"/>
    <mergeCell ref="J8:K8"/>
    <mergeCell ref="L8:M8"/>
    <mergeCell ref="A7:A9"/>
    <mergeCell ref="B7:B9"/>
    <mergeCell ref="C7:C9"/>
    <mergeCell ref="D7:D9"/>
    <mergeCell ref="E7:G8"/>
  </mergeCells>
  <printOptions horizontalCentered="1"/>
  <pageMargins left="1.69291338582677" right="0.905511811023622" top="1.14173228346457" bottom="0.905511811023622" header="0" footer="0"/>
  <pageSetup paperSize="9" scale="6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2024-08-07T01:59:54Z</dcterms:created>
  <dcterms:modified xsi:type="dcterms:W3CDTF">2024-08-07T02:01:53Z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60E82091E0EA42D89BCE91827CC31E2F_11</vt:lpwstr>
  </property>
  <property fmtid="{D5CDD505-2E9C-101B-9397-08002B2CF9AE}" pid="3" name="KSOProductBuildVer">
    <vt:lpwstr>1033-12.2.0.17119</vt:lpwstr>
  </property>
</Properties>
</file>