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Data Populasi Ternak\Satu Data Lombok Timur\"/>
    </mc:Choice>
  </mc:AlternateContent>
  <xr:revisionPtr revIDLastSave="0" documentId="13_ncr:1_{06319ACB-A855-4355-BD3B-49EA5CD5BA35}" xr6:coauthVersionLast="47" xr6:coauthVersionMax="47" xr10:uidLastSave="{00000000-0000-0000-0000-000000000000}"/>
  <bookViews>
    <workbookView xWindow="-120" yWindow="-120" windowWidth="20730" windowHeight="11160" xr2:uid="{BEFEF2BB-6922-4678-8982-0D430CC19A57}"/>
  </bookViews>
  <sheets>
    <sheet name="FORM UPDATING  DATA 2019" sheetId="1" r:id="rId1"/>
  </sheets>
  <definedNames>
    <definedName name="_xlnm.Print_Area" localSheetId="0">'FORM UPDATING  DATA 2019'!$A$1:$AH$43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9" i="1"/>
  <c r="AH30" i="1"/>
  <c r="AG30" i="1"/>
  <c r="AF30" i="1"/>
  <c r="AE30" i="1"/>
  <c r="AD30" i="1"/>
  <c r="AC30" i="1"/>
  <c r="AB30" i="1"/>
  <c r="AA30" i="1"/>
  <c r="Z30" i="1"/>
  <c r="Y30" i="1"/>
  <c r="X30" i="1"/>
  <c r="U30" i="1"/>
  <c r="T30" i="1"/>
  <c r="R30" i="1"/>
  <c r="Q30" i="1"/>
  <c r="O30" i="1"/>
  <c r="N30" i="1"/>
  <c r="V29" i="1"/>
  <c r="S29" i="1"/>
  <c r="P29" i="1"/>
  <c r="V28" i="1"/>
  <c r="S28" i="1"/>
  <c r="P28" i="1"/>
  <c r="V27" i="1"/>
  <c r="S27" i="1"/>
  <c r="P27" i="1"/>
  <c r="V26" i="1"/>
  <c r="S26" i="1"/>
  <c r="P26" i="1"/>
  <c r="V25" i="1"/>
  <c r="S25" i="1"/>
  <c r="P25" i="1"/>
  <c r="V24" i="1"/>
  <c r="S24" i="1"/>
  <c r="P24" i="1"/>
  <c r="V23" i="1"/>
  <c r="S23" i="1"/>
  <c r="P23" i="1"/>
  <c r="V22" i="1"/>
  <c r="S22" i="1"/>
  <c r="P22" i="1"/>
  <c r="V21" i="1"/>
  <c r="S21" i="1"/>
  <c r="P21" i="1"/>
  <c r="V20" i="1"/>
  <c r="S20" i="1"/>
  <c r="P20" i="1"/>
  <c r="V19" i="1"/>
  <c r="S19" i="1"/>
  <c r="P19" i="1"/>
  <c r="V18" i="1"/>
  <c r="S18" i="1"/>
  <c r="P18" i="1"/>
  <c r="V17" i="1"/>
  <c r="S17" i="1"/>
  <c r="P17" i="1"/>
  <c r="V16" i="1"/>
  <c r="S16" i="1"/>
  <c r="P16" i="1"/>
  <c r="V15" i="1"/>
  <c r="S15" i="1"/>
  <c r="P15" i="1"/>
  <c r="V14" i="1"/>
  <c r="S14" i="1"/>
  <c r="P14" i="1"/>
  <c r="V13" i="1"/>
  <c r="S13" i="1"/>
  <c r="P13" i="1"/>
  <c r="V12" i="1"/>
  <c r="S12" i="1"/>
  <c r="P12" i="1"/>
  <c r="V11" i="1"/>
  <c r="S11" i="1"/>
  <c r="P11" i="1"/>
  <c r="V10" i="1"/>
  <c r="S10" i="1"/>
  <c r="P10" i="1"/>
  <c r="V9" i="1"/>
  <c r="S9" i="1"/>
  <c r="S30" i="1" s="1"/>
  <c r="P9" i="1"/>
  <c r="P30" i="1" s="1"/>
  <c r="K30" i="1"/>
  <c r="J30" i="1"/>
  <c r="I30" i="1"/>
  <c r="H30" i="1"/>
  <c r="G30" i="1"/>
  <c r="F30" i="1"/>
  <c r="E30" i="1"/>
  <c r="D30" i="1"/>
  <c r="M29" i="1" l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V30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L30" i="1" l="1"/>
  <c r="M9" i="1"/>
  <c r="M30" i="1" s="1"/>
  <c r="W30" i="1"/>
</calcChain>
</file>

<file path=xl/sharedStrings.xml><?xml version="1.0" encoding="utf-8"?>
<sst xmlns="http://schemas.openxmlformats.org/spreadsheetml/2006/main" count="72" uniqueCount="53">
  <si>
    <t>TAHUN 2019</t>
  </si>
  <si>
    <t>NO</t>
  </si>
  <si>
    <t>KECAMATAN</t>
  </si>
  <si>
    <t>TERNAK BESAR</t>
  </si>
  <si>
    <t>TERNAK KECIL</t>
  </si>
  <si>
    <t>TERNAK UNGGA UNGGAS</t>
  </si>
  <si>
    <t>ANEKA TERNAK</t>
  </si>
  <si>
    <t>SAPI</t>
  </si>
  <si>
    <t>KERBAU</t>
  </si>
  <si>
    <t>Kuda</t>
  </si>
  <si>
    <t>Kambing</t>
  </si>
  <si>
    <t>Babi</t>
  </si>
  <si>
    <t>Domba</t>
  </si>
  <si>
    <t>Buras</t>
  </si>
  <si>
    <t>Petelur</t>
  </si>
  <si>
    <t>Pedaging</t>
  </si>
  <si>
    <t>Itik</t>
  </si>
  <si>
    <t>Kelinci</t>
  </si>
  <si>
    <t>Puyuh</t>
  </si>
  <si>
    <t>Merpati</t>
  </si>
  <si>
    <t>Anak</t>
  </si>
  <si>
    <t>Muda</t>
  </si>
  <si>
    <t>Dewasa</t>
  </si>
  <si>
    <t>Total</t>
  </si>
  <si>
    <t>Jantan</t>
  </si>
  <si>
    <t>Betina</t>
  </si>
  <si>
    <t>Jumlah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</si>
  <si>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</si>
  <si>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</si>
  <si>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</si>
  <si>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</si>
  <si>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</si>
  <si>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</si>
  <si>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</si>
  <si>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</si>
  <si>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</si>
  <si>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</si>
  <si>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</si>
  <si>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</si>
  <si>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</si>
  <si>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</si>
  <si>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</si>
  <si>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</si>
  <si>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</si>
  <si>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</si>
  <si>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</si>
  <si>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</si>
  <si>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</si>
  <si>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</si>
  <si>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JUMLAH KETERSEDIAAN BIBIT TERNAK (EKOR)</t>
  </si>
  <si>
    <t>KABUPATEN LOMBOK TIMUR</t>
  </si>
  <si>
    <t>KODE WILAYAH</t>
  </si>
  <si>
    <t>Sumber: Bidang Peternakan, Dinas Peternakan dan Kesehatan Hewan Kab.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</si>
</sst>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_);_(* \(#,##0\);_(* &quot;-&quot;??_);_(@_)"/>
  </numFmts>
  <fonts count="1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2"/>
      <name val="Zurich LtCn BT"/>
      <family val="2"/>
    </font>
    <font>
      <sz val="10"/>
      <name val="Agency FB"/>
      <family val="2"/>
    </font>
    <font>
      <sz val="11"/>
      <color theme="1"/>
      <name val="Agency FB"/>
      <family val="2"/>
    </font>
    <font>
      <sz val="12"/>
      <color theme="1"/>
      <name val="Bahnschrift Light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Bahnschrift Light"/>
      <family val="2"/>
    </font>
    <font>
      <b/>
      <sz val="12"/>
      <color theme="1"/>
      <name val="Bahnschrift Light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/>
    <xf numFmtId="164" fontId="3" fillId="2" borderId="1" xfId="1" applyFont="1" applyFill="1" applyBorder="1"/>
    <xf numFmtId="164" fontId="4" fillId="2" borderId="1" xfId="1" applyFont="1" applyFill="1" applyBorder="1"/>
    <xf numFmtId="0" fontId="0" fillId="0" borderId="0" xfId="0" applyAlignment="1">
      <alignment horizontal="center"/>
    </xf>
    <xf numFmtId="164" fontId="5" fillId="2" borderId="3" xfId="1" applyFont="1" applyFill="1" applyBorder="1" applyAlignment="1">
      <alignment horizontal="center" vertical="center"/>
    </xf>
    <xf numFmtId="0" fontId="6" fillId="0" borderId="0" xfId="0" applyFont="1"/>
    <xf numFmtId="164" fontId="5" fillId="2" borderId="3" xfId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/>
    <xf numFmtId="164" fontId="7" fillId="2" borderId="3" xfId="0" applyNumberFormat="1" applyFont="1" applyFill="1" applyBorder="1"/>
    <xf numFmtId="164" fontId="7" fillId="2" borderId="3" xfId="1" applyFont="1" applyFill="1" applyBorder="1"/>
    <xf numFmtId="164" fontId="0" fillId="0" borderId="0" xfId="0" applyNumberFormat="1"/>
    <xf numFmtId="165" fontId="7" fillId="2" borderId="3" xfId="0" applyNumberFormat="1" applyFont="1" applyFill="1" applyBorder="1"/>
    <xf numFmtId="0" fontId="8" fillId="0" borderId="0" xfId="0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/>
    <xf numFmtId="0" fontId="0" fillId="0" borderId="3" xfId="0" applyBorder="1"/>
    <xf numFmtId="164" fontId="5" fillId="2" borderId="3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Comma [0]" xfId="1" builtinId="6"/>
    <cellStyle name="Comma [0] 2 2" xfId="2" xr:uid="{F490C515-1AED-42F7-9916-0AC486F0FA6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CE024-CCE1-4BDE-949A-1ECCEB76B7A7}">
  <sheetPr>
    <tabColor rgb="FFFFFF00"/>
  </sheetPr>
  <dimension ref="A1:AK43"/>
  <sheetViews>
    <sheetView tabSelected="1" view="pageBreakPreview" zoomScale="96" zoomScaleNormal="115" zoomScaleSheetLayoutView="96" workbookViewId="0">
      <selection activeCell="Y34" sqref="Y34"/>
    </sheetView>
  </sheetViews>
  <sheetFormatPr defaultRowHeight="15"/>
  <cols>
    <col min="1" max="1" width="4" customWidth="1"/>
    <col min="2" max="3" width="11.28515625" customWidth="1"/>
    <col min="4" max="4" width="7.42578125" bestFit="1" customWidth="1"/>
    <col min="5" max="5" width="6.7109375" customWidth="1"/>
    <col min="6" max="6" width="7.28515625" customWidth="1"/>
    <col min="7" max="8" width="6.7109375" customWidth="1"/>
    <col min="9" max="9" width="7.85546875" bestFit="1" customWidth="1"/>
    <col min="10" max="10" width="7.42578125" bestFit="1" customWidth="1"/>
    <col min="11" max="11" width="7.42578125" customWidth="1"/>
    <col min="12" max="12" width="7.85546875" bestFit="1" customWidth="1"/>
    <col min="13" max="13" width="7.7109375" customWidth="1"/>
    <col min="14" max="18" width="5.28515625" customWidth="1"/>
    <col min="19" max="19" width="5.7109375" customWidth="1"/>
    <col min="20" max="20" width="5.28515625" customWidth="1"/>
    <col min="21" max="21" width="7" bestFit="1" customWidth="1"/>
    <col min="22" max="22" width="6" customWidth="1"/>
    <col min="23" max="23" width="6.42578125" customWidth="1"/>
    <col min="24" max="24" width="6.7109375" customWidth="1"/>
    <col min="25" max="25" width="7.28515625" customWidth="1"/>
    <col min="26" max="26" width="4.7109375" customWidth="1"/>
    <col min="27" max="27" width="6.7109375" customWidth="1"/>
    <col min="28" max="28" width="9.140625" customWidth="1"/>
    <col min="29" max="29" width="8" customWidth="1"/>
    <col min="30" max="30" width="8.85546875" customWidth="1"/>
    <col min="31" max="31" width="7.7109375" customWidth="1"/>
    <col min="32" max="32" width="6.28515625" customWidth="1"/>
    <col min="33" max="33" width="6.5703125" customWidth="1"/>
    <col min="34" max="34" width="10.28515625" customWidth="1"/>
    <col min="35" max="35" width="8.7109375" customWidth="1"/>
  </cols>
  <sheetData>
    <row r="1" spans="1:37" ht="27">
      <c r="A1" s="21" t="s">
        <v>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7" ht="27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7" ht="27">
      <c r="A3" s="21" t="s">
        <v>50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</row>
    <row r="4" spans="1:37" ht="15.7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4"/>
      <c r="X4" s="4"/>
      <c r="Y4" s="4"/>
      <c r="Z4" s="4"/>
      <c r="AA4" s="4"/>
      <c r="AB4" s="4"/>
      <c r="AC4" s="4"/>
      <c r="AD4" s="4"/>
      <c r="AE4" s="4"/>
      <c r="AF4" s="2"/>
      <c r="AG4" s="2"/>
      <c r="AH4" s="2"/>
    </row>
    <row r="5" spans="1:37" ht="20.100000000000001" customHeight="1" thickTop="1">
      <c r="A5" s="22" t="s">
        <v>1</v>
      </c>
      <c r="B5" s="22" t="s">
        <v>2</v>
      </c>
      <c r="C5" s="22" t="s">
        <v>51</v>
      </c>
      <c r="D5" s="24" t="s">
        <v>3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 t="s">
        <v>4</v>
      </c>
      <c r="Z5" s="24"/>
      <c r="AA5" s="24"/>
      <c r="AB5" s="24" t="s">
        <v>5</v>
      </c>
      <c r="AC5" s="24"/>
      <c r="AD5" s="24"/>
      <c r="AE5" s="24"/>
      <c r="AF5" s="22" t="s">
        <v>6</v>
      </c>
      <c r="AG5" s="22"/>
      <c r="AH5" s="22"/>
      <c r="AK5" s="5"/>
    </row>
    <row r="6" spans="1:37" ht="20.100000000000001" customHeight="1">
      <c r="A6" s="23"/>
      <c r="B6" s="23"/>
      <c r="C6" s="23"/>
      <c r="D6" s="20" t="s">
        <v>7</v>
      </c>
      <c r="E6" s="20"/>
      <c r="F6" s="20"/>
      <c r="G6" s="20"/>
      <c r="H6" s="20"/>
      <c r="I6" s="20"/>
      <c r="J6" s="20"/>
      <c r="K6" s="20"/>
      <c r="L6" s="20"/>
      <c r="M6" s="20"/>
      <c r="N6" s="20" t="s">
        <v>8</v>
      </c>
      <c r="O6" s="20"/>
      <c r="P6" s="20"/>
      <c r="Q6" s="20"/>
      <c r="R6" s="20"/>
      <c r="S6" s="20"/>
      <c r="T6" s="20"/>
      <c r="U6" s="20"/>
      <c r="V6" s="20"/>
      <c r="W6" s="20"/>
      <c r="X6" s="20" t="s">
        <v>9</v>
      </c>
      <c r="Y6" s="20" t="s">
        <v>10</v>
      </c>
      <c r="Z6" s="20" t="s">
        <v>11</v>
      </c>
      <c r="AA6" s="20" t="s">
        <v>12</v>
      </c>
      <c r="AB6" s="20" t="s">
        <v>13</v>
      </c>
      <c r="AC6" s="20" t="s">
        <v>14</v>
      </c>
      <c r="AD6" s="20" t="s">
        <v>15</v>
      </c>
      <c r="AE6" s="20" t="s">
        <v>16</v>
      </c>
      <c r="AF6" s="23" t="s">
        <v>17</v>
      </c>
      <c r="AG6" s="23" t="s">
        <v>18</v>
      </c>
      <c r="AH6" s="23" t="s">
        <v>19</v>
      </c>
      <c r="AJ6" s="7"/>
      <c r="AK6" s="7"/>
    </row>
    <row r="7" spans="1:37" ht="20.100000000000001" customHeight="1">
      <c r="A7" s="23"/>
      <c r="B7" s="23"/>
      <c r="C7" s="23"/>
      <c r="D7" s="20" t="s">
        <v>20</v>
      </c>
      <c r="E7" s="20"/>
      <c r="F7" s="20"/>
      <c r="G7" s="20" t="s">
        <v>21</v>
      </c>
      <c r="H7" s="20"/>
      <c r="I7" s="20"/>
      <c r="J7" s="20" t="s">
        <v>22</v>
      </c>
      <c r="K7" s="20"/>
      <c r="L7" s="20"/>
      <c r="M7" s="20" t="s">
        <v>23</v>
      </c>
      <c r="N7" s="20" t="s">
        <v>20</v>
      </c>
      <c r="O7" s="20"/>
      <c r="P7" s="20"/>
      <c r="Q7" s="20" t="s">
        <v>21</v>
      </c>
      <c r="R7" s="20"/>
      <c r="S7" s="20"/>
      <c r="T7" s="20" t="s">
        <v>22</v>
      </c>
      <c r="U7" s="20"/>
      <c r="V7" s="20"/>
      <c r="W7" s="20" t="s">
        <v>23</v>
      </c>
      <c r="X7" s="20"/>
      <c r="Y7" s="20"/>
      <c r="Z7" s="20"/>
      <c r="AA7" s="20"/>
      <c r="AB7" s="20"/>
      <c r="AC7" s="20"/>
      <c r="AD7" s="20"/>
      <c r="AE7" s="20"/>
      <c r="AF7" s="23"/>
      <c r="AG7" s="23"/>
      <c r="AH7" s="23"/>
      <c r="AJ7" s="7"/>
      <c r="AK7" s="7"/>
    </row>
    <row r="8" spans="1:37" ht="20.100000000000001" customHeight="1">
      <c r="A8" s="23"/>
      <c r="B8" s="23"/>
      <c r="C8" s="23"/>
      <c r="D8" s="8" t="s">
        <v>24</v>
      </c>
      <c r="E8" s="8" t="s">
        <v>25</v>
      </c>
      <c r="F8" s="8" t="s">
        <v>26</v>
      </c>
      <c r="G8" s="8" t="s">
        <v>24</v>
      </c>
      <c r="H8" s="8" t="s">
        <v>25</v>
      </c>
      <c r="I8" s="8" t="s">
        <v>26</v>
      </c>
      <c r="J8" s="8" t="s">
        <v>24</v>
      </c>
      <c r="K8" s="8" t="s">
        <v>25</v>
      </c>
      <c r="L8" s="8" t="s">
        <v>26</v>
      </c>
      <c r="M8" s="20"/>
      <c r="N8" s="8" t="s">
        <v>24</v>
      </c>
      <c r="O8" s="8" t="s">
        <v>25</v>
      </c>
      <c r="P8" s="8" t="s">
        <v>26</v>
      </c>
      <c r="Q8" s="8" t="s">
        <v>24</v>
      </c>
      <c r="R8" s="8" t="s">
        <v>25</v>
      </c>
      <c r="S8" s="8" t="s">
        <v>26</v>
      </c>
      <c r="T8" s="8" t="s">
        <v>24</v>
      </c>
      <c r="U8" s="8" t="s">
        <v>25</v>
      </c>
      <c r="V8" s="8" t="s">
        <v>26</v>
      </c>
      <c r="W8" s="20"/>
      <c r="X8" s="20"/>
      <c r="Y8" s="20"/>
      <c r="Z8" s="20"/>
      <c r="AA8" s="20"/>
      <c r="AB8" s="20"/>
      <c r="AC8" s="20"/>
      <c r="AD8" s="20"/>
      <c r="AE8" s="20"/>
      <c r="AF8" s="23"/>
      <c r="AG8" s="23"/>
      <c r="AH8" s="23"/>
      <c r="AJ8" s="7"/>
      <c r="AK8" s="7"/>
    </row>
    <row r="9" spans="1:37" ht="15" customHeight="1">
      <c r="A9" s="9">
        <v>1</v>
      </c>
      <c r="B9" s="10" t="s">
        <v>27</v>
      </c>
      <c r="C9" s="19">
        <v>5203010</v>
      </c>
      <c r="D9" s="11">
        <v>93</v>
      </c>
      <c r="E9" s="11">
        <v>100</v>
      </c>
      <c r="F9" s="11">
        <f>D9+E9</f>
        <v>193</v>
      </c>
      <c r="G9" s="11">
        <v>107</v>
      </c>
      <c r="H9" s="11">
        <v>98</v>
      </c>
      <c r="I9" s="11">
        <f>G9+H9</f>
        <v>205</v>
      </c>
      <c r="J9" s="11">
        <v>79</v>
      </c>
      <c r="K9" s="11">
        <v>295</v>
      </c>
      <c r="L9" s="11">
        <f>J9+K9</f>
        <v>374</v>
      </c>
      <c r="M9" s="11">
        <f>L9+I9+F9</f>
        <v>772</v>
      </c>
      <c r="N9" s="12">
        <v>13</v>
      </c>
      <c r="O9" s="12">
        <v>23</v>
      </c>
      <c r="P9" s="12">
        <f>SUM(N9:O9)</f>
        <v>36</v>
      </c>
      <c r="Q9" s="12">
        <v>34</v>
      </c>
      <c r="R9" s="12">
        <v>67</v>
      </c>
      <c r="S9" s="12">
        <f>SUM(Q9:R9)</f>
        <v>101</v>
      </c>
      <c r="T9" s="12">
        <v>79</v>
      </c>
      <c r="U9" s="12">
        <v>128</v>
      </c>
      <c r="V9" s="12">
        <f>SUM(T9:U9)</f>
        <v>207</v>
      </c>
      <c r="W9" s="12">
        <f>V9+S9+P9</f>
        <v>344</v>
      </c>
      <c r="X9" s="12">
        <v>207</v>
      </c>
      <c r="Y9" s="12">
        <v>10934</v>
      </c>
      <c r="Z9" s="11">
        <v>0</v>
      </c>
      <c r="AA9" s="12">
        <v>935</v>
      </c>
      <c r="AB9" s="12">
        <v>52835</v>
      </c>
      <c r="AC9" s="12">
        <v>8277</v>
      </c>
      <c r="AD9" s="12">
        <v>171000</v>
      </c>
      <c r="AE9" s="12">
        <v>4237</v>
      </c>
      <c r="AF9" s="12">
        <v>177</v>
      </c>
      <c r="AG9" s="12">
        <v>206</v>
      </c>
      <c r="AH9" s="12">
        <v>4823</v>
      </c>
      <c r="AI9" s="13"/>
      <c r="AJ9" s="7"/>
      <c r="AK9" s="7"/>
    </row>
    <row r="10" spans="1:37" ht="15.75">
      <c r="A10" s="9">
        <v>2</v>
      </c>
      <c r="B10" s="10" t="s">
        <v>28</v>
      </c>
      <c r="C10" s="19">
        <v>5203011</v>
      </c>
      <c r="D10" s="11">
        <v>259</v>
      </c>
      <c r="E10" s="11">
        <v>281</v>
      </c>
      <c r="F10" s="11">
        <f t="shared" ref="F10:F29" si="0">D10+E10</f>
        <v>540</v>
      </c>
      <c r="G10" s="11">
        <v>295</v>
      </c>
      <c r="H10" s="11">
        <v>268</v>
      </c>
      <c r="I10" s="11">
        <f t="shared" ref="I10:I29" si="1">G10+H10</f>
        <v>563</v>
      </c>
      <c r="J10" s="11">
        <v>220</v>
      </c>
      <c r="K10" s="11">
        <v>819</v>
      </c>
      <c r="L10" s="11">
        <f t="shared" ref="L10:L29" si="2">J10+K10</f>
        <v>1039</v>
      </c>
      <c r="M10" s="11">
        <f t="shared" ref="M10:M29" si="3">L10+I10+F10</f>
        <v>2142</v>
      </c>
      <c r="N10" s="11">
        <v>159</v>
      </c>
      <c r="O10" s="11">
        <v>165</v>
      </c>
      <c r="P10" s="12">
        <f t="shared" ref="P10:P29" si="4">SUM(N10:O10)</f>
        <v>324</v>
      </c>
      <c r="Q10" s="11">
        <v>241</v>
      </c>
      <c r="R10" s="11">
        <v>277</v>
      </c>
      <c r="S10" s="12">
        <f t="shared" ref="S10:S29" si="5">SUM(Q10:R10)</f>
        <v>518</v>
      </c>
      <c r="T10" s="11">
        <v>200</v>
      </c>
      <c r="U10" s="11">
        <v>816</v>
      </c>
      <c r="V10" s="12">
        <f t="shared" ref="V10:V29" si="6">SUM(T10:U10)</f>
        <v>1016</v>
      </c>
      <c r="W10" s="12">
        <f t="shared" ref="W10:W29" si="7">V10+S10+P10</f>
        <v>1858</v>
      </c>
      <c r="X10" s="12">
        <v>96</v>
      </c>
      <c r="Y10" s="12">
        <v>15566</v>
      </c>
      <c r="Z10" s="11">
        <v>0</v>
      </c>
      <c r="AA10" s="12">
        <v>2317</v>
      </c>
      <c r="AB10" s="12">
        <v>33778</v>
      </c>
      <c r="AC10" s="12">
        <v>370</v>
      </c>
      <c r="AD10" s="12">
        <v>372000</v>
      </c>
      <c r="AE10" s="12">
        <v>3791</v>
      </c>
      <c r="AF10" s="12">
        <v>0</v>
      </c>
      <c r="AG10" s="12">
        <v>0</v>
      </c>
      <c r="AH10" s="12">
        <v>1360</v>
      </c>
      <c r="AI10" s="13"/>
      <c r="AJ10" s="7"/>
    </row>
    <row r="11" spans="1:37" ht="15.75">
      <c r="A11" s="9">
        <v>3</v>
      </c>
      <c r="B11" s="10" t="s">
        <v>29</v>
      </c>
      <c r="C11" s="19">
        <v>5203020</v>
      </c>
      <c r="D11" s="11">
        <v>275</v>
      </c>
      <c r="E11" s="11">
        <v>300</v>
      </c>
      <c r="F11" s="11">
        <f t="shared" si="0"/>
        <v>575</v>
      </c>
      <c r="G11" s="11">
        <v>313</v>
      </c>
      <c r="H11" s="11">
        <v>286</v>
      </c>
      <c r="I11" s="11">
        <f t="shared" si="1"/>
        <v>599</v>
      </c>
      <c r="J11" s="11">
        <v>235</v>
      </c>
      <c r="K11" s="11">
        <v>874</v>
      </c>
      <c r="L11" s="11">
        <f t="shared" si="2"/>
        <v>1109</v>
      </c>
      <c r="M11" s="11">
        <f t="shared" si="3"/>
        <v>2283</v>
      </c>
      <c r="N11" s="11">
        <v>0</v>
      </c>
      <c r="O11" s="11">
        <v>0</v>
      </c>
      <c r="P11" s="12">
        <f t="shared" si="4"/>
        <v>0</v>
      </c>
      <c r="Q11" s="11">
        <v>0</v>
      </c>
      <c r="R11" s="11">
        <v>0</v>
      </c>
      <c r="S11" s="12">
        <f t="shared" si="5"/>
        <v>0</v>
      </c>
      <c r="T11" s="11">
        <v>0</v>
      </c>
      <c r="U11" s="11">
        <v>0</v>
      </c>
      <c r="V11" s="12">
        <f t="shared" si="6"/>
        <v>0</v>
      </c>
      <c r="W11" s="12">
        <f t="shared" si="7"/>
        <v>0</v>
      </c>
      <c r="X11" s="11">
        <v>51</v>
      </c>
      <c r="Y11" s="11">
        <v>7784</v>
      </c>
      <c r="Z11" s="11">
        <v>0</v>
      </c>
      <c r="AA11" s="11">
        <v>0</v>
      </c>
      <c r="AB11" s="11">
        <v>142981</v>
      </c>
      <c r="AC11" s="11">
        <v>300</v>
      </c>
      <c r="AD11" s="11">
        <v>181980</v>
      </c>
      <c r="AE11" s="11">
        <v>513</v>
      </c>
      <c r="AF11" s="11">
        <v>16</v>
      </c>
      <c r="AG11" s="11">
        <v>2</v>
      </c>
      <c r="AH11" s="11">
        <v>10457</v>
      </c>
      <c r="AI11" s="13"/>
      <c r="AJ11" s="7"/>
      <c r="AK11" s="7"/>
    </row>
    <row r="12" spans="1:37" ht="15.75">
      <c r="A12" s="9">
        <v>4</v>
      </c>
      <c r="B12" s="10" t="s">
        <v>30</v>
      </c>
      <c r="C12" s="19">
        <v>5203021</v>
      </c>
      <c r="D12" s="11">
        <v>404</v>
      </c>
      <c r="E12" s="11">
        <v>438</v>
      </c>
      <c r="F12" s="11">
        <f t="shared" si="0"/>
        <v>842</v>
      </c>
      <c r="G12" s="11">
        <v>461</v>
      </c>
      <c r="H12" s="11">
        <v>419</v>
      </c>
      <c r="I12" s="11">
        <f t="shared" si="1"/>
        <v>880</v>
      </c>
      <c r="J12" s="11">
        <v>344</v>
      </c>
      <c r="K12" s="11">
        <v>1284</v>
      </c>
      <c r="L12" s="11">
        <f t="shared" si="2"/>
        <v>1628</v>
      </c>
      <c r="M12" s="11">
        <f t="shared" si="3"/>
        <v>3350</v>
      </c>
      <c r="N12" s="11">
        <v>1</v>
      </c>
      <c r="O12" s="11">
        <v>3</v>
      </c>
      <c r="P12" s="12">
        <f t="shared" si="4"/>
        <v>4</v>
      </c>
      <c r="Q12" s="11">
        <v>4</v>
      </c>
      <c r="R12" s="11">
        <v>6</v>
      </c>
      <c r="S12" s="12">
        <f t="shared" si="5"/>
        <v>10</v>
      </c>
      <c r="T12" s="11">
        <v>24</v>
      </c>
      <c r="U12" s="11">
        <v>15</v>
      </c>
      <c r="V12" s="12">
        <f t="shared" si="6"/>
        <v>39</v>
      </c>
      <c r="W12" s="12">
        <f t="shared" si="7"/>
        <v>53</v>
      </c>
      <c r="X12" s="11">
        <v>156</v>
      </c>
      <c r="Y12" s="11">
        <v>10369</v>
      </c>
      <c r="Z12" s="11">
        <v>0</v>
      </c>
      <c r="AA12" s="11">
        <v>0</v>
      </c>
      <c r="AB12" s="11">
        <v>92278</v>
      </c>
      <c r="AC12" s="11">
        <v>3632</v>
      </c>
      <c r="AD12" s="11">
        <v>166100</v>
      </c>
      <c r="AE12" s="11">
        <v>2068</v>
      </c>
      <c r="AF12" s="11">
        <v>362</v>
      </c>
      <c r="AG12" s="11">
        <v>40</v>
      </c>
      <c r="AH12" s="11">
        <v>3027</v>
      </c>
      <c r="AI12" s="13"/>
      <c r="AJ12" s="7"/>
      <c r="AK12" s="7"/>
    </row>
    <row r="13" spans="1:37">
      <c r="A13" s="9">
        <v>5</v>
      </c>
      <c r="B13" s="10" t="s">
        <v>31</v>
      </c>
      <c r="C13" s="19">
        <v>5203022</v>
      </c>
      <c r="D13" s="11">
        <v>142</v>
      </c>
      <c r="E13" s="11">
        <v>154</v>
      </c>
      <c r="F13" s="11">
        <f t="shared" si="0"/>
        <v>296</v>
      </c>
      <c r="G13" s="11">
        <v>161</v>
      </c>
      <c r="H13" s="11">
        <v>147</v>
      </c>
      <c r="I13" s="11">
        <f t="shared" si="1"/>
        <v>308</v>
      </c>
      <c r="J13" s="11">
        <v>121</v>
      </c>
      <c r="K13" s="11">
        <v>452</v>
      </c>
      <c r="L13" s="11">
        <f t="shared" si="2"/>
        <v>573</v>
      </c>
      <c r="M13" s="11">
        <f t="shared" si="3"/>
        <v>1177</v>
      </c>
      <c r="N13" s="11">
        <v>4</v>
      </c>
      <c r="O13" s="11">
        <v>6</v>
      </c>
      <c r="P13" s="12">
        <f t="shared" si="4"/>
        <v>10</v>
      </c>
      <c r="Q13" s="11">
        <v>63</v>
      </c>
      <c r="R13" s="11">
        <v>47</v>
      </c>
      <c r="S13" s="12">
        <f t="shared" si="5"/>
        <v>110</v>
      </c>
      <c r="T13" s="11">
        <v>0</v>
      </c>
      <c r="U13" s="11">
        <v>0</v>
      </c>
      <c r="V13" s="12">
        <f t="shared" si="6"/>
        <v>0</v>
      </c>
      <c r="W13" s="12">
        <f t="shared" si="7"/>
        <v>120</v>
      </c>
      <c r="X13" s="11">
        <v>131</v>
      </c>
      <c r="Y13" s="11">
        <v>4860</v>
      </c>
      <c r="Z13" s="11">
        <v>0</v>
      </c>
      <c r="AA13" s="11">
        <v>0</v>
      </c>
      <c r="AB13" s="11">
        <v>107645</v>
      </c>
      <c r="AC13" s="11">
        <v>40500</v>
      </c>
      <c r="AD13" s="11">
        <v>292250</v>
      </c>
      <c r="AE13" s="11">
        <v>5000</v>
      </c>
      <c r="AF13" s="11">
        <v>109</v>
      </c>
      <c r="AG13" s="11">
        <v>0</v>
      </c>
      <c r="AH13" s="11">
        <v>5170</v>
      </c>
      <c r="AI13" s="13"/>
    </row>
    <row r="14" spans="1:37">
      <c r="A14" s="9">
        <v>6</v>
      </c>
      <c r="B14" s="10" t="s">
        <v>32</v>
      </c>
      <c r="C14" s="19">
        <v>5203030</v>
      </c>
      <c r="D14" s="11">
        <v>1395</v>
      </c>
      <c r="E14" s="11">
        <v>1510</v>
      </c>
      <c r="F14" s="11">
        <f t="shared" si="0"/>
        <v>2905</v>
      </c>
      <c r="G14" s="11">
        <v>1591</v>
      </c>
      <c r="H14" s="11">
        <v>1444</v>
      </c>
      <c r="I14" s="11">
        <f t="shared" si="1"/>
        <v>3035</v>
      </c>
      <c r="J14" s="11">
        <v>1182</v>
      </c>
      <c r="K14" s="11">
        <v>4420</v>
      </c>
      <c r="L14" s="11">
        <f t="shared" si="2"/>
        <v>5602</v>
      </c>
      <c r="M14" s="11">
        <f t="shared" si="3"/>
        <v>11542</v>
      </c>
      <c r="N14" s="11">
        <v>0</v>
      </c>
      <c r="O14" s="11">
        <v>0</v>
      </c>
      <c r="P14" s="12">
        <f t="shared" si="4"/>
        <v>0</v>
      </c>
      <c r="Q14" s="11">
        <v>0</v>
      </c>
      <c r="R14" s="11">
        <v>0</v>
      </c>
      <c r="S14" s="12">
        <f t="shared" si="5"/>
        <v>0</v>
      </c>
      <c r="T14" s="11">
        <v>0</v>
      </c>
      <c r="U14" s="11">
        <v>0</v>
      </c>
      <c r="V14" s="12">
        <f t="shared" si="6"/>
        <v>0</v>
      </c>
      <c r="W14" s="12">
        <f t="shared" si="7"/>
        <v>0</v>
      </c>
      <c r="X14" s="11">
        <v>100</v>
      </c>
      <c r="Y14" s="11">
        <v>1818</v>
      </c>
      <c r="Z14" s="11">
        <v>0</v>
      </c>
      <c r="AA14" s="11">
        <v>0</v>
      </c>
      <c r="AB14" s="11">
        <v>102095</v>
      </c>
      <c r="AC14" s="11">
        <v>14338</v>
      </c>
      <c r="AD14" s="11">
        <v>386397</v>
      </c>
      <c r="AE14" s="11">
        <v>15722</v>
      </c>
      <c r="AF14" s="11">
        <v>212</v>
      </c>
      <c r="AG14" s="11">
        <v>2600</v>
      </c>
      <c r="AH14" s="11">
        <v>9805</v>
      </c>
      <c r="AI14" s="13"/>
    </row>
    <row r="15" spans="1:37">
      <c r="A15" s="9">
        <v>7</v>
      </c>
      <c r="B15" s="10" t="s">
        <v>33</v>
      </c>
      <c r="C15" s="19">
        <v>5203031</v>
      </c>
      <c r="D15" s="11">
        <v>1175</v>
      </c>
      <c r="E15" s="11">
        <v>1272</v>
      </c>
      <c r="F15" s="11">
        <f t="shared" si="0"/>
        <v>2447</v>
      </c>
      <c r="G15" s="11">
        <v>1340</v>
      </c>
      <c r="H15" s="11">
        <v>1217</v>
      </c>
      <c r="I15" s="11">
        <f t="shared" si="1"/>
        <v>2557</v>
      </c>
      <c r="J15" s="11">
        <v>997</v>
      </c>
      <c r="K15" s="11">
        <v>3723</v>
      </c>
      <c r="L15" s="11">
        <f t="shared" si="2"/>
        <v>4720</v>
      </c>
      <c r="M15" s="11">
        <f t="shared" si="3"/>
        <v>9724</v>
      </c>
      <c r="N15" s="11">
        <v>0</v>
      </c>
      <c r="O15" s="11">
        <v>0</v>
      </c>
      <c r="P15" s="12">
        <f t="shared" si="4"/>
        <v>0</v>
      </c>
      <c r="Q15" s="11">
        <v>0</v>
      </c>
      <c r="R15" s="11">
        <v>0</v>
      </c>
      <c r="S15" s="12">
        <f t="shared" si="5"/>
        <v>0</v>
      </c>
      <c r="T15" s="11">
        <v>0</v>
      </c>
      <c r="U15" s="11">
        <v>0</v>
      </c>
      <c r="V15" s="12">
        <f t="shared" si="6"/>
        <v>0</v>
      </c>
      <c r="W15" s="12">
        <f t="shared" si="7"/>
        <v>0</v>
      </c>
      <c r="X15" s="11">
        <v>59</v>
      </c>
      <c r="Y15" s="11">
        <v>457</v>
      </c>
      <c r="Z15" s="11">
        <v>0</v>
      </c>
      <c r="AA15" s="11">
        <v>0</v>
      </c>
      <c r="AB15" s="11">
        <v>78534</v>
      </c>
      <c r="AC15" s="11">
        <v>44202</v>
      </c>
      <c r="AD15" s="11">
        <v>33000</v>
      </c>
      <c r="AE15" s="11">
        <v>9109</v>
      </c>
      <c r="AF15" s="11">
        <v>687</v>
      </c>
      <c r="AG15" s="11">
        <v>537</v>
      </c>
      <c r="AH15" s="11">
        <v>5999</v>
      </c>
      <c r="AI15" s="13"/>
    </row>
    <row r="16" spans="1:37">
      <c r="A16" s="9">
        <v>8</v>
      </c>
      <c r="B16" s="10" t="s">
        <v>34</v>
      </c>
      <c r="C16" s="19">
        <v>5203040</v>
      </c>
      <c r="D16" s="11">
        <v>1030</v>
      </c>
      <c r="E16" s="11">
        <v>1115</v>
      </c>
      <c r="F16" s="11">
        <f t="shared" si="0"/>
        <v>2145</v>
      </c>
      <c r="G16" s="11">
        <v>1173</v>
      </c>
      <c r="H16" s="11">
        <v>1067</v>
      </c>
      <c r="I16" s="11">
        <f t="shared" si="1"/>
        <v>2240</v>
      </c>
      <c r="J16" s="11">
        <v>875</v>
      </c>
      <c r="K16" s="11">
        <v>3267</v>
      </c>
      <c r="L16" s="11">
        <f t="shared" si="2"/>
        <v>4142</v>
      </c>
      <c r="M16" s="11">
        <f t="shared" si="3"/>
        <v>8527</v>
      </c>
      <c r="N16" s="11">
        <v>0</v>
      </c>
      <c r="O16" s="11">
        <v>0</v>
      </c>
      <c r="P16" s="12">
        <f t="shared" si="4"/>
        <v>0</v>
      </c>
      <c r="Q16" s="11">
        <v>0</v>
      </c>
      <c r="R16" s="11">
        <v>0</v>
      </c>
      <c r="S16" s="12">
        <f t="shared" si="5"/>
        <v>0</v>
      </c>
      <c r="T16" s="11">
        <v>0</v>
      </c>
      <c r="U16" s="11">
        <v>0</v>
      </c>
      <c r="V16" s="12">
        <f t="shared" si="6"/>
        <v>0</v>
      </c>
      <c r="W16" s="12">
        <f t="shared" si="7"/>
        <v>0</v>
      </c>
      <c r="X16" s="11">
        <v>326</v>
      </c>
      <c r="Y16" s="11">
        <v>395</v>
      </c>
      <c r="Z16" s="11">
        <v>0</v>
      </c>
      <c r="AA16" s="11">
        <v>0</v>
      </c>
      <c r="AB16" s="11">
        <v>54326</v>
      </c>
      <c r="AC16" s="11">
        <v>11270</v>
      </c>
      <c r="AD16" s="11">
        <v>26300</v>
      </c>
      <c r="AE16" s="11">
        <v>4240</v>
      </c>
      <c r="AF16" s="11">
        <v>305</v>
      </c>
      <c r="AG16" s="11">
        <v>0</v>
      </c>
      <c r="AH16" s="11">
        <v>5577</v>
      </c>
      <c r="AI16" s="13"/>
    </row>
    <row r="17" spans="1:35" ht="15" customHeight="1">
      <c r="A17" s="9">
        <v>9</v>
      </c>
      <c r="B17" s="10" t="s">
        <v>35</v>
      </c>
      <c r="C17" s="19">
        <v>5203050</v>
      </c>
      <c r="D17" s="11">
        <v>944</v>
      </c>
      <c r="E17" s="11">
        <v>1024</v>
      </c>
      <c r="F17" s="11">
        <f t="shared" si="0"/>
        <v>1968</v>
      </c>
      <c r="G17" s="11">
        <v>1079</v>
      </c>
      <c r="H17" s="11">
        <v>980</v>
      </c>
      <c r="I17" s="11">
        <f t="shared" si="1"/>
        <v>2059</v>
      </c>
      <c r="J17" s="11">
        <v>801</v>
      </c>
      <c r="K17" s="11">
        <v>2999</v>
      </c>
      <c r="L17" s="11">
        <f t="shared" si="2"/>
        <v>3800</v>
      </c>
      <c r="M17" s="11">
        <f t="shared" si="3"/>
        <v>7827</v>
      </c>
      <c r="N17" s="11">
        <v>0</v>
      </c>
      <c r="O17" s="11">
        <v>0</v>
      </c>
      <c r="P17" s="12">
        <f t="shared" si="4"/>
        <v>0</v>
      </c>
      <c r="Q17" s="11">
        <v>0</v>
      </c>
      <c r="R17" s="11">
        <v>0</v>
      </c>
      <c r="S17" s="12">
        <f t="shared" si="5"/>
        <v>0</v>
      </c>
      <c r="T17" s="11">
        <v>0</v>
      </c>
      <c r="U17" s="11">
        <v>0</v>
      </c>
      <c r="V17" s="12">
        <f t="shared" si="6"/>
        <v>0</v>
      </c>
      <c r="W17" s="12">
        <f t="shared" si="7"/>
        <v>0</v>
      </c>
      <c r="X17" s="11">
        <v>560</v>
      </c>
      <c r="Y17" s="11">
        <v>2187</v>
      </c>
      <c r="Z17" s="11">
        <v>0</v>
      </c>
      <c r="AA17" s="11">
        <v>0</v>
      </c>
      <c r="AB17" s="11">
        <v>68029</v>
      </c>
      <c r="AC17" s="11">
        <v>30058</v>
      </c>
      <c r="AD17" s="11">
        <v>655032</v>
      </c>
      <c r="AE17" s="11">
        <v>10546</v>
      </c>
      <c r="AF17" s="11">
        <v>235</v>
      </c>
      <c r="AG17" s="11">
        <v>0</v>
      </c>
      <c r="AH17" s="11">
        <v>12122</v>
      </c>
      <c r="AI17" s="13"/>
    </row>
    <row r="18" spans="1:35">
      <c r="A18" s="9">
        <v>10</v>
      </c>
      <c r="B18" s="10" t="s">
        <v>36</v>
      </c>
      <c r="C18" s="19">
        <v>5203051</v>
      </c>
      <c r="D18" s="11">
        <v>1833</v>
      </c>
      <c r="E18" s="11">
        <v>1983</v>
      </c>
      <c r="F18" s="11">
        <f t="shared" si="0"/>
        <v>3816</v>
      </c>
      <c r="G18" s="11">
        <v>2089</v>
      </c>
      <c r="H18" s="11">
        <v>1897</v>
      </c>
      <c r="I18" s="11">
        <f t="shared" si="1"/>
        <v>3986</v>
      </c>
      <c r="J18" s="11">
        <v>1553</v>
      </c>
      <c r="K18" s="11">
        <v>5805</v>
      </c>
      <c r="L18" s="11">
        <f t="shared" si="2"/>
        <v>7358</v>
      </c>
      <c r="M18" s="11">
        <f t="shared" si="3"/>
        <v>15160</v>
      </c>
      <c r="N18" s="11">
        <v>0</v>
      </c>
      <c r="O18" s="11">
        <v>0</v>
      </c>
      <c r="P18" s="12">
        <f t="shared" si="4"/>
        <v>0</v>
      </c>
      <c r="Q18" s="11">
        <v>0</v>
      </c>
      <c r="R18" s="11">
        <v>0</v>
      </c>
      <c r="S18" s="12">
        <f t="shared" si="5"/>
        <v>0</v>
      </c>
      <c r="T18" s="11">
        <v>0</v>
      </c>
      <c r="U18" s="11">
        <v>0</v>
      </c>
      <c r="V18" s="12">
        <f t="shared" si="6"/>
        <v>0</v>
      </c>
      <c r="W18" s="12">
        <f t="shared" si="7"/>
        <v>0</v>
      </c>
      <c r="X18" s="11">
        <v>28</v>
      </c>
      <c r="Y18" s="11">
        <v>1848</v>
      </c>
      <c r="Z18" s="11">
        <v>0</v>
      </c>
      <c r="AA18" s="11">
        <v>0</v>
      </c>
      <c r="AB18" s="11">
        <v>164862</v>
      </c>
      <c r="AC18" s="11">
        <v>22475</v>
      </c>
      <c r="AD18" s="11">
        <v>2248324</v>
      </c>
      <c r="AE18" s="11">
        <v>8436</v>
      </c>
      <c r="AF18" s="11">
        <v>135</v>
      </c>
      <c r="AG18" s="11">
        <v>600</v>
      </c>
      <c r="AH18" s="11">
        <v>1471</v>
      </c>
      <c r="AI18" s="13"/>
    </row>
    <row r="19" spans="1:35">
      <c r="A19" s="9">
        <v>11</v>
      </c>
      <c r="B19" s="10" t="s">
        <v>37</v>
      </c>
      <c r="C19" s="19">
        <v>5203060</v>
      </c>
      <c r="D19" s="11">
        <v>115</v>
      </c>
      <c r="E19" s="11">
        <v>127</v>
      </c>
      <c r="F19" s="11">
        <f t="shared" si="0"/>
        <v>242</v>
      </c>
      <c r="G19" s="11">
        <v>132</v>
      </c>
      <c r="H19" s="11">
        <v>121</v>
      </c>
      <c r="I19" s="11">
        <f t="shared" si="1"/>
        <v>253</v>
      </c>
      <c r="J19" s="11">
        <v>99</v>
      </c>
      <c r="K19" s="11">
        <v>368</v>
      </c>
      <c r="L19" s="11">
        <f t="shared" si="2"/>
        <v>467</v>
      </c>
      <c r="M19" s="11">
        <f t="shared" si="3"/>
        <v>962</v>
      </c>
      <c r="N19" s="11">
        <v>1</v>
      </c>
      <c r="O19" s="11">
        <v>0</v>
      </c>
      <c r="P19" s="12">
        <f t="shared" si="4"/>
        <v>1</v>
      </c>
      <c r="Q19" s="11">
        <v>0</v>
      </c>
      <c r="R19" s="11">
        <v>1</v>
      </c>
      <c r="S19" s="12">
        <f t="shared" si="5"/>
        <v>1</v>
      </c>
      <c r="T19" s="11">
        <v>0</v>
      </c>
      <c r="U19" s="11">
        <v>1</v>
      </c>
      <c r="V19" s="12">
        <f t="shared" si="6"/>
        <v>1</v>
      </c>
      <c r="W19" s="12">
        <f t="shared" si="7"/>
        <v>3</v>
      </c>
      <c r="X19" s="11">
        <v>44</v>
      </c>
      <c r="Y19" s="11">
        <v>492</v>
      </c>
      <c r="Z19" s="11">
        <v>0</v>
      </c>
      <c r="AA19" s="11">
        <v>0</v>
      </c>
      <c r="AB19" s="11">
        <v>3290</v>
      </c>
      <c r="AC19" s="11">
        <v>35600</v>
      </c>
      <c r="AD19" s="11">
        <v>609000</v>
      </c>
      <c r="AE19" s="11">
        <v>666</v>
      </c>
      <c r="AF19" s="11">
        <v>20</v>
      </c>
      <c r="AG19" s="11">
        <v>0</v>
      </c>
      <c r="AH19" s="11">
        <v>858</v>
      </c>
      <c r="AI19" s="13"/>
    </row>
    <row r="20" spans="1:35">
      <c r="A20" s="9">
        <v>12</v>
      </c>
      <c r="B20" s="10" t="s">
        <v>38</v>
      </c>
      <c r="C20" s="19">
        <v>5203061</v>
      </c>
      <c r="D20" s="11">
        <v>502</v>
      </c>
      <c r="E20" s="11">
        <v>544</v>
      </c>
      <c r="F20" s="11">
        <f t="shared" si="0"/>
        <v>1046</v>
      </c>
      <c r="G20" s="11">
        <v>571</v>
      </c>
      <c r="H20" s="11">
        <v>521</v>
      </c>
      <c r="I20" s="11">
        <f t="shared" si="1"/>
        <v>1092</v>
      </c>
      <c r="J20" s="11">
        <v>427</v>
      </c>
      <c r="K20" s="11">
        <v>1593</v>
      </c>
      <c r="L20" s="11">
        <f t="shared" si="2"/>
        <v>2020</v>
      </c>
      <c r="M20" s="11">
        <f t="shared" si="3"/>
        <v>4158</v>
      </c>
      <c r="N20" s="11">
        <v>0</v>
      </c>
      <c r="O20" s="11">
        <v>0</v>
      </c>
      <c r="P20" s="12">
        <f t="shared" si="4"/>
        <v>0</v>
      </c>
      <c r="Q20" s="11">
        <v>0</v>
      </c>
      <c r="R20" s="11">
        <v>0</v>
      </c>
      <c r="S20" s="12">
        <f t="shared" si="5"/>
        <v>0</v>
      </c>
      <c r="T20" s="11">
        <v>0</v>
      </c>
      <c r="U20" s="11">
        <v>4</v>
      </c>
      <c r="V20" s="12">
        <f t="shared" si="6"/>
        <v>4</v>
      </c>
      <c r="W20" s="12">
        <f t="shared" si="7"/>
        <v>4</v>
      </c>
      <c r="X20" s="11">
        <v>29</v>
      </c>
      <c r="Y20" s="11">
        <v>297</v>
      </c>
      <c r="Z20" s="11">
        <v>0</v>
      </c>
      <c r="AA20" s="11">
        <v>0</v>
      </c>
      <c r="AB20" s="11">
        <v>13155</v>
      </c>
      <c r="AC20" s="11">
        <v>43669</v>
      </c>
      <c r="AD20" s="11">
        <v>682000</v>
      </c>
      <c r="AE20" s="11">
        <v>3008</v>
      </c>
      <c r="AF20" s="11">
        <v>31</v>
      </c>
      <c r="AG20" s="11">
        <v>20</v>
      </c>
      <c r="AH20" s="11">
        <v>3484</v>
      </c>
      <c r="AI20" s="13"/>
    </row>
    <row r="21" spans="1:35">
      <c r="A21" s="9">
        <v>13</v>
      </c>
      <c r="B21" s="10" t="s">
        <v>39</v>
      </c>
      <c r="C21" s="19">
        <v>5203070</v>
      </c>
      <c r="D21" s="11">
        <v>407</v>
      </c>
      <c r="E21" s="11">
        <v>439</v>
      </c>
      <c r="F21" s="11">
        <f t="shared" si="0"/>
        <v>846</v>
      </c>
      <c r="G21" s="11">
        <v>463</v>
      </c>
      <c r="H21" s="11">
        <v>421</v>
      </c>
      <c r="I21" s="11">
        <f t="shared" si="1"/>
        <v>884</v>
      </c>
      <c r="J21" s="11">
        <v>345</v>
      </c>
      <c r="K21" s="11">
        <v>1288</v>
      </c>
      <c r="L21" s="11">
        <f t="shared" si="2"/>
        <v>1633</v>
      </c>
      <c r="M21" s="11">
        <f t="shared" si="3"/>
        <v>3363</v>
      </c>
      <c r="N21" s="11">
        <v>0</v>
      </c>
      <c r="O21" s="11">
        <v>0</v>
      </c>
      <c r="P21" s="12">
        <f t="shared" si="4"/>
        <v>0</v>
      </c>
      <c r="Q21" s="11">
        <v>0</v>
      </c>
      <c r="R21" s="11">
        <v>0</v>
      </c>
      <c r="S21" s="12">
        <f t="shared" si="5"/>
        <v>0</v>
      </c>
      <c r="T21" s="11">
        <v>0</v>
      </c>
      <c r="U21" s="11">
        <v>0</v>
      </c>
      <c r="V21" s="12">
        <f t="shared" si="6"/>
        <v>0</v>
      </c>
      <c r="W21" s="12">
        <f t="shared" si="7"/>
        <v>0</v>
      </c>
      <c r="X21" s="11">
        <v>74</v>
      </c>
      <c r="Y21" s="11">
        <v>1613</v>
      </c>
      <c r="Z21" s="11">
        <v>0</v>
      </c>
      <c r="AA21" s="11">
        <v>0</v>
      </c>
      <c r="AB21" s="11">
        <v>21706</v>
      </c>
      <c r="AC21" s="11">
        <v>14602</v>
      </c>
      <c r="AD21" s="11">
        <v>80300</v>
      </c>
      <c r="AE21" s="11">
        <v>2083</v>
      </c>
      <c r="AF21" s="11">
        <v>42</v>
      </c>
      <c r="AG21" s="11">
        <v>1512</v>
      </c>
      <c r="AH21" s="11">
        <v>3035</v>
      </c>
      <c r="AI21" s="13"/>
    </row>
    <row r="22" spans="1:35">
      <c r="A22" s="9">
        <v>14</v>
      </c>
      <c r="B22" s="10" t="s">
        <v>40</v>
      </c>
      <c r="C22" s="19">
        <v>5203071</v>
      </c>
      <c r="D22" s="11">
        <v>815</v>
      </c>
      <c r="E22" s="11">
        <v>882</v>
      </c>
      <c r="F22" s="11">
        <f t="shared" si="0"/>
        <v>1697</v>
      </c>
      <c r="G22" s="11">
        <v>928</v>
      </c>
      <c r="H22" s="11">
        <v>844</v>
      </c>
      <c r="I22" s="11">
        <f t="shared" si="1"/>
        <v>1772</v>
      </c>
      <c r="J22" s="11">
        <v>690</v>
      </c>
      <c r="K22" s="11">
        <v>2582</v>
      </c>
      <c r="L22" s="11">
        <f t="shared" si="2"/>
        <v>3272</v>
      </c>
      <c r="M22" s="11">
        <f t="shared" si="3"/>
        <v>6741</v>
      </c>
      <c r="N22" s="11">
        <v>0</v>
      </c>
      <c r="O22" s="11">
        <v>0</v>
      </c>
      <c r="P22" s="12">
        <f t="shared" si="4"/>
        <v>0</v>
      </c>
      <c r="Q22" s="11">
        <v>0</v>
      </c>
      <c r="R22" s="11">
        <v>0</v>
      </c>
      <c r="S22" s="12">
        <f t="shared" si="5"/>
        <v>0</v>
      </c>
      <c r="T22" s="11">
        <v>1</v>
      </c>
      <c r="U22" s="11">
        <v>3</v>
      </c>
      <c r="V22" s="12">
        <f t="shared" si="6"/>
        <v>4</v>
      </c>
      <c r="W22" s="12">
        <f t="shared" si="7"/>
        <v>4</v>
      </c>
      <c r="X22" s="11">
        <v>124</v>
      </c>
      <c r="Y22" s="11">
        <v>1139</v>
      </c>
      <c r="Z22" s="11">
        <v>0</v>
      </c>
      <c r="AA22" s="11">
        <v>0</v>
      </c>
      <c r="AB22" s="11">
        <v>21050</v>
      </c>
      <c r="AC22" s="11">
        <v>67459</v>
      </c>
      <c r="AD22" s="11">
        <v>136700</v>
      </c>
      <c r="AE22" s="11">
        <v>1286</v>
      </c>
      <c r="AF22" s="11">
        <v>23</v>
      </c>
      <c r="AG22" s="11">
        <v>0</v>
      </c>
      <c r="AH22" s="11">
        <v>1822</v>
      </c>
      <c r="AI22" s="13"/>
    </row>
    <row r="23" spans="1:35">
      <c r="A23" s="9">
        <v>15</v>
      </c>
      <c r="B23" s="10" t="s">
        <v>41</v>
      </c>
      <c r="C23" s="19">
        <v>5203080</v>
      </c>
      <c r="D23" s="11">
        <v>619</v>
      </c>
      <c r="E23" s="11">
        <v>669</v>
      </c>
      <c r="F23" s="11">
        <f t="shared" si="0"/>
        <v>1288</v>
      </c>
      <c r="G23" s="11">
        <v>703</v>
      </c>
      <c r="H23" s="11">
        <v>640</v>
      </c>
      <c r="I23" s="11">
        <f t="shared" si="1"/>
        <v>1343</v>
      </c>
      <c r="J23" s="11">
        <v>526</v>
      </c>
      <c r="K23" s="11">
        <v>1958</v>
      </c>
      <c r="L23" s="11">
        <f t="shared" si="2"/>
        <v>2484</v>
      </c>
      <c r="M23" s="11">
        <f t="shared" si="3"/>
        <v>5115</v>
      </c>
      <c r="N23" s="11">
        <v>119</v>
      </c>
      <c r="O23" s="11">
        <v>127</v>
      </c>
      <c r="P23" s="12">
        <f t="shared" si="4"/>
        <v>246</v>
      </c>
      <c r="Q23" s="11">
        <v>137</v>
      </c>
      <c r="R23" s="11">
        <v>114</v>
      </c>
      <c r="S23" s="12">
        <f t="shared" si="5"/>
        <v>251</v>
      </c>
      <c r="T23" s="11">
        <v>252</v>
      </c>
      <c r="U23" s="11">
        <v>327</v>
      </c>
      <c r="V23" s="12">
        <f t="shared" si="6"/>
        <v>579</v>
      </c>
      <c r="W23" s="12">
        <f t="shared" si="7"/>
        <v>1076</v>
      </c>
      <c r="X23" s="11">
        <v>1191</v>
      </c>
      <c r="Y23" s="11">
        <v>7695</v>
      </c>
      <c r="Z23" s="11">
        <v>0</v>
      </c>
      <c r="AA23" s="11">
        <v>5202</v>
      </c>
      <c r="AB23" s="11">
        <v>267346</v>
      </c>
      <c r="AC23" s="11">
        <v>31010</v>
      </c>
      <c r="AD23" s="11">
        <v>103142</v>
      </c>
      <c r="AE23" s="11">
        <v>3979</v>
      </c>
      <c r="AF23" s="11">
        <v>0</v>
      </c>
      <c r="AG23" s="11">
        <v>45</v>
      </c>
      <c r="AH23" s="11">
        <v>2482</v>
      </c>
      <c r="AI23" s="13"/>
    </row>
    <row r="24" spans="1:35">
      <c r="A24" s="9">
        <v>16</v>
      </c>
      <c r="B24" s="10" t="s">
        <v>42</v>
      </c>
      <c r="C24" s="19">
        <v>5203081</v>
      </c>
      <c r="D24" s="11">
        <v>1115</v>
      </c>
      <c r="E24" s="11">
        <v>1205</v>
      </c>
      <c r="F24" s="11">
        <f t="shared" si="0"/>
        <v>2320</v>
      </c>
      <c r="G24" s="11">
        <v>1270</v>
      </c>
      <c r="H24" s="11">
        <v>1154</v>
      </c>
      <c r="I24" s="11">
        <f t="shared" si="1"/>
        <v>2424</v>
      </c>
      <c r="J24" s="11">
        <v>944</v>
      </c>
      <c r="K24" s="11">
        <v>3531</v>
      </c>
      <c r="L24" s="11">
        <f t="shared" si="2"/>
        <v>4475</v>
      </c>
      <c r="M24" s="11">
        <f t="shared" si="3"/>
        <v>9219</v>
      </c>
      <c r="N24" s="11">
        <v>0</v>
      </c>
      <c r="O24" s="11">
        <v>0</v>
      </c>
      <c r="P24" s="12">
        <f t="shared" si="4"/>
        <v>0</v>
      </c>
      <c r="Q24" s="11">
        <v>0</v>
      </c>
      <c r="R24" s="11">
        <v>0</v>
      </c>
      <c r="S24" s="12">
        <f t="shared" si="5"/>
        <v>0</v>
      </c>
      <c r="T24" s="11">
        <v>0</v>
      </c>
      <c r="U24" s="11">
        <v>0</v>
      </c>
      <c r="V24" s="12">
        <f t="shared" si="6"/>
        <v>0</v>
      </c>
      <c r="W24" s="12">
        <f t="shared" si="7"/>
        <v>0</v>
      </c>
      <c r="X24" s="11">
        <v>0</v>
      </c>
      <c r="Y24" s="11">
        <v>3368</v>
      </c>
      <c r="Z24" s="11">
        <v>0</v>
      </c>
      <c r="AA24" s="11">
        <v>0</v>
      </c>
      <c r="AB24" s="11">
        <v>65288</v>
      </c>
      <c r="AC24" s="11">
        <v>2880</v>
      </c>
      <c r="AD24" s="11">
        <v>10805</v>
      </c>
      <c r="AE24" s="11">
        <v>3137</v>
      </c>
      <c r="AF24" s="11">
        <v>0</v>
      </c>
      <c r="AG24" s="11">
        <v>0</v>
      </c>
      <c r="AH24" s="11">
        <v>2125</v>
      </c>
      <c r="AI24" s="13"/>
    </row>
    <row r="25" spans="1:35">
      <c r="A25" s="9">
        <v>17</v>
      </c>
      <c r="B25" s="10" t="s">
        <v>43</v>
      </c>
      <c r="C25" s="19">
        <v>5203090</v>
      </c>
      <c r="D25" s="11">
        <v>1008</v>
      </c>
      <c r="E25" s="11">
        <v>1091</v>
      </c>
      <c r="F25" s="11">
        <f t="shared" si="0"/>
        <v>2099</v>
      </c>
      <c r="G25" s="11">
        <v>1149</v>
      </c>
      <c r="H25" s="11">
        <v>1045</v>
      </c>
      <c r="I25" s="11">
        <f t="shared" si="1"/>
        <v>2194</v>
      </c>
      <c r="J25" s="11">
        <v>855</v>
      </c>
      <c r="K25" s="11">
        <v>3196</v>
      </c>
      <c r="L25" s="11">
        <f t="shared" si="2"/>
        <v>4051</v>
      </c>
      <c r="M25" s="11">
        <f t="shared" si="3"/>
        <v>8344</v>
      </c>
      <c r="N25" s="11">
        <v>0</v>
      </c>
      <c r="O25" s="11">
        <v>0</v>
      </c>
      <c r="P25" s="12">
        <f t="shared" si="4"/>
        <v>0</v>
      </c>
      <c r="Q25" s="11">
        <v>0</v>
      </c>
      <c r="R25" s="11">
        <v>0</v>
      </c>
      <c r="S25" s="12">
        <f t="shared" si="5"/>
        <v>0</v>
      </c>
      <c r="T25" s="11">
        <v>0</v>
      </c>
      <c r="U25" s="11">
        <v>0</v>
      </c>
      <c r="V25" s="12">
        <f t="shared" si="6"/>
        <v>0</v>
      </c>
      <c r="W25" s="12">
        <f t="shared" si="7"/>
        <v>0</v>
      </c>
      <c r="X25" s="11">
        <v>346</v>
      </c>
      <c r="Y25" s="11">
        <v>3021</v>
      </c>
      <c r="Z25" s="11">
        <v>0</v>
      </c>
      <c r="AA25" s="11">
        <v>40</v>
      </c>
      <c r="AB25" s="11">
        <v>55532</v>
      </c>
      <c r="AC25" s="11">
        <v>10350</v>
      </c>
      <c r="AD25" s="11">
        <v>179634</v>
      </c>
      <c r="AE25" s="11">
        <v>46697</v>
      </c>
      <c r="AF25" s="11">
        <v>8</v>
      </c>
      <c r="AG25" s="11">
        <v>0</v>
      </c>
      <c r="AH25" s="11">
        <v>3122</v>
      </c>
      <c r="AI25" s="13"/>
    </row>
    <row r="26" spans="1:35">
      <c r="A26" s="9">
        <v>18</v>
      </c>
      <c r="B26" s="10" t="s">
        <v>44</v>
      </c>
      <c r="C26" s="19">
        <v>5203091</v>
      </c>
      <c r="D26" s="11">
        <v>1096</v>
      </c>
      <c r="E26" s="11">
        <v>1186</v>
      </c>
      <c r="F26" s="11">
        <f t="shared" si="0"/>
        <v>2282</v>
      </c>
      <c r="G26" s="11">
        <v>1251</v>
      </c>
      <c r="H26" s="11">
        <v>1137</v>
      </c>
      <c r="I26" s="11">
        <f t="shared" si="1"/>
        <v>2388</v>
      </c>
      <c r="J26" s="11">
        <v>930</v>
      </c>
      <c r="K26" s="11">
        <v>3474</v>
      </c>
      <c r="L26" s="11">
        <f t="shared" si="2"/>
        <v>4404</v>
      </c>
      <c r="M26" s="11">
        <f t="shared" si="3"/>
        <v>9074</v>
      </c>
      <c r="N26" s="14">
        <v>0</v>
      </c>
      <c r="O26" s="14">
        <v>0</v>
      </c>
      <c r="P26" s="12">
        <f t="shared" si="4"/>
        <v>0</v>
      </c>
      <c r="Q26" s="14">
        <v>0</v>
      </c>
      <c r="R26" s="14">
        <v>0</v>
      </c>
      <c r="S26" s="12">
        <f t="shared" si="5"/>
        <v>0</v>
      </c>
      <c r="T26" s="14">
        <v>0</v>
      </c>
      <c r="U26" s="14">
        <v>0</v>
      </c>
      <c r="V26" s="12">
        <f t="shared" si="6"/>
        <v>0</v>
      </c>
      <c r="W26" s="12">
        <f t="shared" si="7"/>
        <v>0</v>
      </c>
      <c r="X26" s="14">
        <v>32</v>
      </c>
      <c r="Y26" s="14">
        <v>2942</v>
      </c>
      <c r="Z26" s="11">
        <v>0</v>
      </c>
      <c r="AA26" s="14">
        <v>5</v>
      </c>
      <c r="AB26" s="14">
        <v>13663</v>
      </c>
      <c r="AC26" s="14">
        <v>43970</v>
      </c>
      <c r="AD26" s="14">
        <v>611400</v>
      </c>
      <c r="AE26" s="14">
        <v>1352</v>
      </c>
      <c r="AF26" s="14">
        <v>20</v>
      </c>
      <c r="AG26" s="14">
        <v>4300</v>
      </c>
      <c r="AH26" s="14">
        <v>2341</v>
      </c>
      <c r="AI26" s="13"/>
    </row>
    <row r="27" spans="1:35">
      <c r="A27" s="9">
        <v>19</v>
      </c>
      <c r="B27" s="10" t="s">
        <v>45</v>
      </c>
      <c r="C27" s="19">
        <v>5203093</v>
      </c>
      <c r="D27" s="11">
        <v>1239</v>
      </c>
      <c r="E27" s="11">
        <v>1338</v>
      </c>
      <c r="F27" s="11">
        <f t="shared" si="0"/>
        <v>2577</v>
      </c>
      <c r="G27" s="11">
        <v>1409</v>
      </c>
      <c r="H27" s="11">
        <v>1280</v>
      </c>
      <c r="I27" s="11">
        <f t="shared" si="1"/>
        <v>2689</v>
      </c>
      <c r="J27" s="11">
        <v>1048</v>
      </c>
      <c r="K27" s="11">
        <v>3917</v>
      </c>
      <c r="L27" s="11">
        <f t="shared" si="2"/>
        <v>4965</v>
      </c>
      <c r="M27" s="11">
        <f t="shared" si="3"/>
        <v>10231</v>
      </c>
      <c r="N27" s="11">
        <v>0</v>
      </c>
      <c r="O27" s="11">
        <v>0</v>
      </c>
      <c r="P27" s="12">
        <f t="shared" si="4"/>
        <v>0</v>
      </c>
      <c r="Q27" s="11">
        <v>0</v>
      </c>
      <c r="R27" s="11">
        <v>0</v>
      </c>
      <c r="S27" s="12">
        <f t="shared" si="5"/>
        <v>0</v>
      </c>
      <c r="T27" s="11">
        <v>0</v>
      </c>
      <c r="U27" s="11">
        <v>0</v>
      </c>
      <c r="V27" s="12">
        <f t="shared" si="6"/>
        <v>0</v>
      </c>
      <c r="W27" s="12">
        <f t="shared" si="7"/>
        <v>0</v>
      </c>
      <c r="X27" s="11">
        <v>149</v>
      </c>
      <c r="Y27" s="11">
        <v>2436</v>
      </c>
      <c r="Z27" s="11">
        <v>0</v>
      </c>
      <c r="AA27" s="11">
        <v>0</v>
      </c>
      <c r="AB27" s="11">
        <v>40692</v>
      </c>
      <c r="AC27" s="11">
        <v>1500</v>
      </c>
      <c r="AD27" s="11">
        <v>200</v>
      </c>
      <c r="AE27" s="11">
        <v>11276</v>
      </c>
      <c r="AF27" s="11">
        <v>6</v>
      </c>
      <c r="AG27" s="11">
        <v>0</v>
      </c>
      <c r="AH27" s="11">
        <v>1786</v>
      </c>
      <c r="AI27" s="13"/>
    </row>
    <row r="28" spans="1:35">
      <c r="A28" s="9">
        <v>20</v>
      </c>
      <c r="B28" s="10" t="s">
        <v>46</v>
      </c>
      <c r="C28" s="19">
        <v>5203092</v>
      </c>
      <c r="D28" s="11">
        <v>1101</v>
      </c>
      <c r="E28" s="11">
        <v>1192</v>
      </c>
      <c r="F28" s="11">
        <f t="shared" si="0"/>
        <v>2293</v>
      </c>
      <c r="G28" s="11">
        <v>1256</v>
      </c>
      <c r="H28" s="11">
        <v>1140</v>
      </c>
      <c r="I28" s="11">
        <f t="shared" si="1"/>
        <v>2396</v>
      </c>
      <c r="J28" s="11">
        <v>934</v>
      </c>
      <c r="K28" s="11">
        <v>3490</v>
      </c>
      <c r="L28" s="11">
        <f t="shared" si="2"/>
        <v>4424</v>
      </c>
      <c r="M28" s="11">
        <f t="shared" si="3"/>
        <v>9113</v>
      </c>
      <c r="N28" s="11">
        <v>0</v>
      </c>
      <c r="O28" s="11">
        <v>0</v>
      </c>
      <c r="P28" s="12">
        <f t="shared" si="4"/>
        <v>0</v>
      </c>
      <c r="Q28" s="11">
        <v>0</v>
      </c>
      <c r="R28" s="11">
        <v>0</v>
      </c>
      <c r="S28" s="12">
        <f t="shared" si="5"/>
        <v>0</v>
      </c>
      <c r="T28" s="11">
        <v>0</v>
      </c>
      <c r="U28" s="11">
        <v>0</v>
      </c>
      <c r="V28" s="12">
        <f t="shared" si="6"/>
        <v>0</v>
      </c>
      <c r="W28" s="12">
        <f t="shared" si="7"/>
        <v>0</v>
      </c>
      <c r="X28" s="11">
        <v>9</v>
      </c>
      <c r="Y28" s="11">
        <v>1147</v>
      </c>
      <c r="Z28" s="11">
        <v>8</v>
      </c>
      <c r="AA28" s="11">
        <v>0</v>
      </c>
      <c r="AB28" s="11">
        <v>34791</v>
      </c>
      <c r="AC28" s="11">
        <v>0</v>
      </c>
      <c r="AD28" s="11">
        <v>0</v>
      </c>
      <c r="AE28" s="11">
        <v>789</v>
      </c>
      <c r="AF28" s="11">
        <v>0</v>
      </c>
      <c r="AG28" s="11">
        <v>0</v>
      </c>
      <c r="AH28" s="11">
        <v>211</v>
      </c>
      <c r="AI28" s="13"/>
    </row>
    <row r="29" spans="1:35">
      <c r="A29" s="9">
        <v>21</v>
      </c>
      <c r="B29" s="10" t="s">
        <v>47</v>
      </c>
      <c r="C29" s="19">
        <v>5203100</v>
      </c>
      <c r="D29" s="11">
        <v>1238</v>
      </c>
      <c r="E29" s="11">
        <v>1339</v>
      </c>
      <c r="F29" s="11">
        <f t="shared" si="0"/>
        <v>2577</v>
      </c>
      <c r="G29" s="11">
        <v>1412</v>
      </c>
      <c r="H29" s="11">
        <v>1282</v>
      </c>
      <c r="I29" s="11">
        <f t="shared" si="1"/>
        <v>2694</v>
      </c>
      <c r="J29" s="11">
        <v>1048</v>
      </c>
      <c r="K29" s="11">
        <v>3920</v>
      </c>
      <c r="L29" s="11">
        <f t="shared" si="2"/>
        <v>4968</v>
      </c>
      <c r="M29" s="11">
        <f t="shared" si="3"/>
        <v>10239</v>
      </c>
      <c r="N29" s="11">
        <v>140</v>
      </c>
      <c r="O29" s="11">
        <v>140</v>
      </c>
      <c r="P29" s="12">
        <f t="shared" si="4"/>
        <v>280</v>
      </c>
      <c r="Q29" s="11">
        <v>175</v>
      </c>
      <c r="R29" s="11">
        <v>195</v>
      </c>
      <c r="S29" s="12">
        <f t="shared" si="5"/>
        <v>370</v>
      </c>
      <c r="T29" s="11">
        <v>189</v>
      </c>
      <c r="U29" s="11">
        <v>438</v>
      </c>
      <c r="V29" s="12">
        <f t="shared" si="6"/>
        <v>627</v>
      </c>
      <c r="W29" s="12">
        <f t="shared" si="7"/>
        <v>1277</v>
      </c>
      <c r="X29" s="11">
        <v>86</v>
      </c>
      <c r="Y29" s="11">
        <v>8658</v>
      </c>
      <c r="Z29" s="11">
        <v>0</v>
      </c>
      <c r="AA29" s="11">
        <v>1661</v>
      </c>
      <c r="AB29" s="11">
        <v>55120</v>
      </c>
      <c r="AC29" s="11">
        <v>4680</v>
      </c>
      <c r="AD29" s="11">
        <v>4150</v>
      </c>
      <c r="AE29" s="11">
        <v>2404</v>
      </c>
      <c r="AF29" s="11">
        <v>11</v>
      </c>
      <c r="AG29" s="11">
        <v>0</v>
      </c>
      <c r="AH29" s="11">
        <v>2072</v>
      </c>
      <c r="AI29" s="13"/>
    </row>
    <row r="30" spans="1:35" ht="20.100000000000001" customHeight="1">
      <c r="A30" s="20" t="s">
        <v>48</v>
      </c>
      <c r="B30" s="20"/>
      <c r="C30" s="6"/>
      <c r="D30" s="6">
        <f>SUM(D9:D29)</f>
        <v>16805</v>
      </c>
      <c r="E30" s="6">
        <f t="shared" ref="E30:AH30" si="8">SUM(E9:E29)</f>
        <v>18189</v>
      </c>
      <c r="F30" s="6">
        <f t="shared" si="8"/>
        <v>34994</v>
      </c>
      <c r="G30" s="6">
        <f t="shared" si="8"/>
        <v>19153</v>
      </c>
      <c r="H30" s="6">
        <f t="shared" si="8"/>
        <v>17408</v>
      </c>
      <c r="I30" s="6">
        <f t="shared" si="8"/>
        <v>36561</v>
      </c>
      <c r="J30" s="6">
        <f t="shared" si="8"/>
        <v>14253</v>
      </c>
      <c r="K30" s="6">
        <f t="shared" si="8"/>
        <v>53255</v>
      </c>
      <c r="L30" s="6">
        <f t="shared" si="8"/>
        <v>67508</v>
      </c>
      <c r="M30" s="6">
        <f>SUM(M9:M29)</f>
        <v>139063</v>
      </c>
      <c r="N30" s="6">
        <f t="shared" si="8"/>
        <v>437</v>
      </c>
      <c r="O30" s="6">
        <f t="shared" si="8"/>
        <v>464</v>
      </c>
      <c r="P30" s="6">
        <f t="shared" si="8"/>
        <v>901</v>
      </c>
      <c r="Q30" s="6">
        <f t="shared" si="8"/>
        <v>654</v>
      </c>
      <c r="R30" s="6">
        <f t="shared" si="8"/>
        <v>707</v>
      </c>
      <c r="S30" s="6">
        <f t="shared" si="8"/>
        <v>1361</v>
      </c>
      <c r="T30" s="6">
        <f t="shared" si="8"/>
        <v>745</v>
      </c>
      <c r="U30" s="6">
        <f t="shared" si="8"/>
        <v>1732</v>
      </c>
      <c r="V30" s="6">
        <f t="shared" si="8"/>
        <v>2477</v>
      </c>
      <c r="W30" s="6">
        <f t="shared" si="8"/>
        <v>4739</v>
      </c>
      <c r="X30" s="6">
        <f t="shared" si="8"/>
        <v>3798</v>
      </c>
      <c r="Y30" s="6">
        <f t="shared" si="8"/>
        <v>89026</v>
      </c>
      <c r="Z30" s="6">
        <f t="shared" si="8"/>
        <v>8</v>
      </c>
      <c r="AA30" s="6">
        <f t="shared" si="8"/>
        <v>10160</v>
      </c>
      <c r="AB30" s="6">
        <f t="shared" si="8"/>
        <v>1488996</v>
      </c>
      <c r="AC30" s="6">
        <f t="shared" si="8"/>
        <v>431142</v>
      </c>
      <c r="AD30" s="6">
        <f t="shared" si="8"/>
        <v>6949714</v>
      </c>
      <c r="AE30" s="6">
        <f t="shared" si="8"/>
        <v>140339</v>
      </c>
      <c r="AF30" s="6">
        <f t="shared" si="8"/>
        <v>2399</v>
      </c>
      <c r="AG30" s="6">
        <f t="shared" si="8"/>
        <v>9862</v>
      </c>
      <c r="AH30" s="6">
        <f t="shared" si="8"/>
        <v>83149</v>
      </c>
      <c r="AI30" s="13"/>
    </row>
    <row r="31" spans="1: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5">
      <c r="A32" s="15" t="s">
        <v>52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ht="15.75">
      <c r="A35" s="17"/>
      <c r="B35" s="17"/>
      <c r="C35" s="17"/>
      <c r="D35" s="17"/>
      <c r="E35" s="17"/>
      <c r="F35" s="17"/>
      <c r="G35" s="17"/>
      <c r="H35" s="17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25"/>
      <c r="AB35" s="25"/>
      <c r="AC35" s="25"/>
      <c r="AD35" s="25"/>
      <c r="AE35" s="25"/>
      <c r="AF35" s="25"/>
      <c r="AG35" s="25"/>
      <c r="AH35" s="25"/>
    </row>
    <row r="36" spans="1:34" ht="15" customHeight="1">
      <c r="A36" s="17"/>
      <c r="B36" s="17"/>
      <c r="C36" s="17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25"/>
      <c r="AB36" s="25"/>
      <c r="AC36" s="25"/>
      <c r="AD36" s="25"/>
      <c r="AE36" s="25"/>
      <c r="AF36" s="25"/>
      <c r="AG36" s="25"/>
      <c r="AH36" s="25"/>
    </row>
    <row r="37" spans="1:34" ht="15.75">
      <c r="A37" s="17"/>
      <c r="B37" s="17"/>
      <c r="C37" s="17"/>
      <c r="D37" s="17"/>
      <c r="E37" s="17"/>
      <c r="F37" s="17"/>
      <c r="G37" s="17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25"/>
      <c r="AB37" s="25"/>
      <c r="AC37" s="25"/>
      <c r="AD37" s="25"/>
      <c r="AE37" s="25"/>
      <c r="AF37" s="25"/>
      <c r="AG37" s="25"/>
      <c r="AH37" s="25"/>
    </row>
    <row r="38" spans="1:34" ht="15.75">
      <c r="A38" s="17"/>
      <c r="B38" s="17"/>
      <c r="C38" s="17"/>
      <c r="D38" s="17"/>
      <c r="E38" s="17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</row>
    <row r="39" spans="1:34" ht="15.75">
      <c r="A39" s="17"/>
      <c r="B39" s="17"/>
      <c r="C39" s="17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</row>
    <row r="40" spans="1:34" ht="15.75">
      <c r="A40" s="17"/>
      <c r="B40" s="17"/>
      <c r="C40" s="17"/>
      <c r="D40" s="17"/>
      <c r="E40" s="17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</row>
    <row r="41" spans="1:34" ht="15.75">
      <c r="A41" s="17"/>
      <c r="B41" s="17"/>
      <c r="C41" s="17"/>
      <c r="D41" s="17"/>
      <c r="E41" s="17"/>
      <c r="F41" s="17"/>
      <c r="G41" s="17"/>
      <c r="H41" s="17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</row>
    <row r="42" spans="1:34" ht="15.75">
      <c r="A42" s="17"/>
      <c r="B42" s="17"/>
      <c r="C42" s="17"/>
      <c r="D42" s="17"/>
      <c r="E42" s="17"/>
      <c r="F42" s="17"/>
      <c r="G42" s="17"/>
      <c r="H42" s="17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26"/>
      <c r="AB42" s="26"/>
      <c r="AC42" s="26"/>
      <c r="AD42" s="26"/>
      <c r="AE42" s="26"/>
      <c r="AF42" s="26"/>
      <c r="AG42" s="26"/>
      <c r="AH42" s="26"/>
    </row>
    <row r="43" spans="1:34" ht="15.75">
      <c r="A43" s="17"/>
      <c r="B43" s="17"/>
      <c r="C43" s="17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27"/>
      <c r="AB43" s="27"/>
      <c r="AC43" s="27"/>
      <c r="AD43" s="27"/>
      <c r="AE43" s="27"/>
      <c r="AF43" s="27"/>
      <c r="AG43" s="27"/>
      <c r="AH43" s="27"/>
    </row>
  </sheetData>
  <mergeCells count="37">
    <mergeCell ref="A3:AH3"/>
    <mergeCell ref="C5:C8"/>
    <mergeCell ref="AA37:AH37"/>
    <mergeCell ref="AA42:AH42"/>
    <mergeCell ref="AA43:AH43"/>
    <mergeCell ref="Q7:S7"/>
    <mergeCell ref="T7:V7"/>
    <mergeCell ref="W7:W8"/>
    <mergeCell ref="A30:B30"/>
    <mergeCell ref="AA35:AH35"/>
    <mergeCell ref="AA36:AH36"/>
    <mergeCell ref="AD6:AD8"/>
    <mergeCell ref="AE6:AE8"/>
    <mergeCell ref="AF6:AF8"/>
    <mergeCell ref="AG6:AG8"/>
    <mergeCell ref="AH6:AH8"/>
    <mergeCell ref="D7:F7"/>
    <mergeCell ref="G7:I7"/>
    <mergeCell ref="J7:L7"/>
    <mergeCell ref="M7:M8"/>
    <mergeCell ref="N7:P7"/>
    <mergeCell ref="AC6:AC8"/>
    <mergeCell ref="A1:AH1"/>
    <mergeCell ref="A2:AH2"/>
    <mergeCell ref="A5:A8"/>
    <mergeCell ref="B5:B8"/>
    <mergeCell ref="D5:X5"/>
    <mergeCell ref="Y5:AA5"/>
    <mergeCell ref="AB5:AE5"/>
    <mergeCell ref="AF5:AH5"/>
    <mergeCell ref="D6:M6"/>
    <mergeCell ref="N6:W6"/>
    <mergeCell ref="X6:X8"/>
    <mergeCell ref="Y6:Y8"/>
    <mergeCell ref="Z6:Z8"/>
    <mergeCell ref="AA6:AA8"/>
    <mergeCell ref="AB6:AB8"/>
  </mergeCells>
  <pageMargins left="0.39370078740157483" right="1.4566929133858268" top="0.98425196850393704" bottom="0.74803149606299213" header="0.31496062992125984" footer="0.31496062992125984"/>
  <pageSetup paperSize="5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UPDATING  DATA 2019</vt:lpstr>
      <vt:lpstr>'FORM UPDATING  DATA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2024-08-02T00:50:49Z</dcterms:created>
  <dcterms:modified xsi:type="dcterms:W3CDTF">2024-08-05T00:40:32Z</dcterms:modified>
</cp:coreProperties>
</file>